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22 год\Закон об испол облбюджета за 2022 год\Закон с приложениями\"/>
    </mc:Choice>
  </mc:AlternateContent>
  <bookViews>
    <workbookView xWindow="0" yWindow="60" windowWidth="19200" windowHeight="10800"/>
  </bookViews>
  <sheets>
    <sheet name="прил1" sheetId="1" r:id="rId1"/>
  </sheets>
  <definedNames>
    <definedName name="_xlnm._FilterDatabase" localSheetId="0" hidden="1">прил1!$A$8:$D$622</definedName>
    <definedName name="_xlnm.Print_Titles" localSheetId="0">прил1!$8:$9</definedName>
    <definedName name="_xlnm.Print_Area" localSheetId="0">прил1!$A$1:$D$622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0" i="1" l="1"/>
  <c r="D451" i="1"/>
  <c r="D128" i="1"/>
  <c r="D110" i="1"/>
  <c r="D549" i="1" l="1"/>
  <c r="D11" i="1"/>
  <c r="D607" i="1"/>
  <c r="D591" i="1"/>
  <c r="D585" i="1"/>
  <c r="D571" i="1"/>
  <c r="D551" i="1"/>
  <c r="D554" i="1"/>
  <c r="D498" i="1"/>
  <c r="D561" i="1"/>
  <c r="D582" i="1"/>
  <c r="D611" i="1"/>
  <c r="D614" i="1"/>
  <c r="D616" i="1"/>
  <c r="D618" i="1"/>
  <c r="D479" i="1"/>
  <c r="D453" i="1"/>
  <c r="D418" i="1"/>
  <c r="D416" i="1"/>
  <c r="D363" i="1"/>
  <c r="D342" i="1"/>
  <c r="D307" i="1"/>
  <c r="D295" i="1"/>
  <c r="D260" i="1"/>
  <c r="D237" i="1"/>
  <c r="D229" i="1"/>
  <c r="D210" i="1"/>
  <c r="D206" i="1"/>
  <c r="D197" i="1"/>
  <c r="D194" i="1"/>
  <c r="D185" i="1"/>
  <c r="D165" i="1"/>
  <c r="D163" i="1"/>
  <c r="D154" i="1"/>
  <c r="D152" i="1"/>
  <c r="D49" i="1"/>
  <c r="D45" i="1"/>
  <c r="D15" i="1"/>
  <c r="D477" i="1" l="1"/>
  <c r="D475" i="1"/>
  <c r="D413" i="1"/>
  <c r="D312" i="1" l="1"/>
  <c r="D181" i="1" l="1"/>
  <c r="D161" i="1"/>
  <c r="D10" i="1" s="1"/>
</calcChain>
</file>

<file path=xl/sharedStrings.xml><?xml version="1.0" encoding="utf-8"?>
<sst xmlns="http://schemas.openxmlformats.org/spreadsheetml/2006/main" count="1768" uniqueCount="819">
  <si>
    <t>Приложение 1</t>
  </si>
  <si>
    <t>к Закону Новосибирской области</t>
  </si>
  <si>
    <t>"Об исполнении областного бюджета</t>
  </si>
  <si>
    <t>тыс. рублей</t>
  </si>
  <si>
    <t>Код бюджетной классификации</t>
  </si>
  <si>
    <t xml:space="preserve">Наименование </t>
  </si>
  <si>
    <t>Кассовое исполнение</t>
  </si>
  <si>
    <t>главного администратора доходов</t>
  </si>
  <si>
    <t>доходов областного бюджета</t>
  </si>
  <si>
    <t>ДОХОДЫ - ВСЕГО</t>
  </si>
  <si>
    <t>001</t>
  </si>
  <si>
    <t>Законодательное Собрание Новосибирской области</t>
  </si>
  <si>
    <t>Прочие доходы от компенсации затрат бюджетов субъектов Российской Федерации</t>
  </si>
  <si>
    <t>006</t>
  </si>
  <si>
    <t>Управление делами Губернатора Новосибирской области и Правительства Новосибирской области</t>
  </si>
  <si>
    <t>Прочие доходы от оказания платных услуг (работ) получателями средств бюджетов субъектов Российской Федерации</t>
  </si>
  <si>
    <t>026</t>
  </si>
  <si>
    <t>Министерство промышленности, торговли и развития предпринимательства Новосибирской области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</si>
  <si>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</si>
  <si>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036</t>
  </si>
  <si>
    <t>Министерство сельского хозяйства Новосибирской области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</si>
  <si>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</si>
  <si>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041</t>
  </si>
  <si>
    <t>Избирательная комиссия Новосибирской области</t>
  </si>
  <si>
    <t>Невыясненные поступления, зачисляемые в бюджеты субъектов Российской Федерации</t>
  </si>
  <si>
    <t>046</t>
  </si>
  <si>
    <t>Управление государственной архивной службы Новосибирской области</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</si>
  <si>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</si>
  <si>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053</t>
  </si>
  <si>
    <t>096</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</si>
  <si>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</si>
  <si>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</si>
  <si>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</si>
  <si>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</si>
  <si>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</si>
  <si>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</si>
  <si>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</si>
  <si>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</si>
  <si>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 местного значения</t>
  </si>
  <si>
    <t>Субвенции бюджетам субъектов Российской Федерации на осуществление отдельных полномочий в области водных отношений</t>
  </si>
  <si>
    <t>Доходы бюджетов субъектов Российской Федерации от возврата иными организациями остатков субсидий прошлых лет</t>
  </si>
  <si>
    <t>100</t>
  </si>
  <si>
    <t>102</t>
  </si>
  <si>
    <t>Контрольно-счетная палата Новосибирской области</t>
  </si>
  <si>
    <t>105</t>
  </si>
  <si>
    <t>Министерство региональной политики Новосибирской области</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</si>
  <si>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</si>
  <si>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106</t>
  </si>
  <si>
    <t>111</t>
  </si>
  <si>
    <t>115</t>
  </si>
  <si>
    <t>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</si>
  <si>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</si>
  <si>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</si>
  <si>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</si>
  <si>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</si>
  <si>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</si>
  <si>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</si>
  <si>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неналоговые доходы бюджетов субъектов Российской Федерации</t>
  </si>
  <si>
    <t>123</t>
  </si>
  <si>
    <t>124</t>
  </si>
  <si>
    <t>126</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</si>
  <si>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</si>
  <si>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</si>
  <si>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</si>
  <si>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127</t>
  </si>
  <si>
    <t>128</t>
  </si>
  <si>
    <t>130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</si>
  <si>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</si>
  <si>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</si>
  <si>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</si>
  <si>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</si>
  <si>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Субвенции бюджетам субъектов Российской Федерации на осуществление отдельных полномочий в области лесных отношений</t>
  </si>
  <si>
    <t>131</t>
  </si>
  <si>
    <t>Субсидии бюджетам субъектов Российской Федерации на поддержку творческой деятельности и техническое оснащение детских и кукольных театров</t>
  </si>
  <si>
    <t>136</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</si>
  <si>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</si>
  <si>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</si>
  <si>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143</t>
  </si>
  <si>
    <t>Доходы, поступающие в порядке возмещения расходов, понесенных в связи с эксплуатацией имущества субъектов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</si>
  <si>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</si>
  <si>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</si>
  <si>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</si>
  <si>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</si>
  <si>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161</t>
  </si>
  <si>
    <t>162</t>
  </si>
  <si>
    <t>176</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</si>
  <si>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</si>
  <si>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</si>
  <si>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177</t>
  </si>
  <si>
    <t>180</t>
  </si>
  <si>
    <t>181</t>
  </si>
  <si>
    <t>Проценты, полученные от предоставления бюджетных кредитов внутри страны за счет средств бюджетов субъектов Российской Федерации</t>
  </si>
  <si>
    <t>Дотации бюджетам субъектов Российской Федерации на выравнивание бюджетной обеспеченности</t>
  </si>
  <si>
    <t>Единая субвенция бюджетам субъектов Российской Федерации и бюджету г. Байконура</t>
  </si>
  <si>
    <t>182</t>
  </si>
  <si>
    <t>183</t>
  </si>
  <si>
    <t>187</t>
  </si>
  <si>
    <t>188</t>
  </si>
  <si>
    <t>194</t>
  </si>
  <si>
    <t>197</t>
  </si>
  <si>
    <t>205</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</si>
  <si>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</si>
  <si>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</si>
  <si>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</si>
  <si>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318</t>
  </si>
  <si>
    <t>321</t>
  </si>
  <si>
    <t>415</t>
  </si>
  <si>
    <t>1  13  02992  02  0000 130</t>
  </si>
  <si>
    <t>2  02  45142  02  0000 150</t>
  </si>
  <si>
    <t>1  08  07142  01  0000 110</t>
  </si>
  <si>
    <t>1  08  07400  01  0000 110</t>
  </si>
  <si>
    <t>1  11  05032  02  0000 120</t>
  </si>
  <si>
    <t>1  13  01992  02  0000 130</t>
  </si>
  <si>
    <t>1  13  02062  02  0000 130</t>
  </si>
  <si>
    <t>1  14  02022  02  0000 440</t>
  </si>
  <si>
    <t>1  17  01020  02  0000 180</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</si>
  <si>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</si>
  <si>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</si>
  <si>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021</t>
  </si>
  <si>
    <t>2  02  25525  02  0000 150</t>
  </si>
  <si>
    <t>023</t>
  </si>
  <si>
    <t>1  15  02020  02  0000 140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</si>
  <si>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</si>
  <si>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</si>
  <si>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</si>
  <si>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</si>
  <si>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2  18  02010  02  0000 150</t>
  </si>
  <si>
    <t>2  18  02020  02  0000 150</t>
  </si>
  <si>
    <t>2  18  02030  02  0000 150</t>
  </si>
  <si>
    <t>2  18  60010  02  0000 150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</si>
  <si>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</si>
  <si>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</si>
  <si>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1  08  07082  01  0000 110</t>
  </si>
  <si>
    <t>2  02  25527  02  0000 150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</si>
  <si>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</si>
  <si>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1  08  07130  01  0000 110</t>
  </si>
  <si>
    <t>1  03  02142  01  0000 110</t>
  </si>
  <si>
    <t>1  03  02143  01  0000 110</t>
  </si>
  <si>
    <t>1  03  02231  01  0000 110</t>
  </si>
  <si>
    <t>1  03  02241  01  0000 110</t>
  </si>
  <si>
    <t>1  03  02251  01  0000 110</t>
  </si>
  <si>
    <t>1  03  02261  01  0000 110</t>
  </si>
  <si>
    <t>2  02  25516  02  0000 150</t>
  </si>
  <si>
    <t>1  11  05022  02  0000 120</t>
  </si>
  <si>
    <t>1  11  07012  02  0000 120</t>
  </si>
  <si>
    <t>1  14  02023  02  0000 410</t>
  </si>
  <si>
    <t>1  14  06022  02  0000 430</t>
  </si>
  <si>
    <t>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</si>
  <si>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</si>
  <si>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2  02  25021  02  0000 150</t>
  </si>
  <si>
    <t>2  02  25497  02  0000 150</t>
  </si>
  <si>
    <t>Субсидии бюджетам субъектов Российской Федерации на реализацию мероприятий по обеспечению жильем молодых семей</t>
  </si>
  <si>
    <t>2  02  35134  02  0000 150</t>
  </si>
  <si>
    <t>2  02  35135  02  0000 150</t>
  </si>
  <si>
    <t>2  02  35176  02  0000 150</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</si>
  <si>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</si>
  <si>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</si>
  <si>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2  02  25114  02  0000 150</t>
  </si>
  <si>
    <t>2  02  25138  02  0000 150</t>
  </si>
  <si>
    <t>2  02  25201  02  0000 150</t>
  </si>
  <si>
    <t>Субсидии бюджетам субъектов Российской Федерации на развитие паллиативной медицинской помощи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</si>
  <si>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</si>
  <si>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</si>
  <si>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2  02  25402  02  0000 150</t>
  </si>
  <si>
    <t>2  02  25554  02  0000 150</t>
  </si>
  <si>
    <t>2  02  35460  02  0000 150</t>
  </si>
  <si>
    <t>2  02  45161  02  0000 150</t>
  </si>
  <si>
    <t>2  02  45190  02  0000 150</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</si>
  <si>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</si>
  <si>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</si>
  <si>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2  02  45216  02  0000 150</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</si>
  <si>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</si>
  <si>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</si>
  <si>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</si>
  <si>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</si>
  <si>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1  08  07340  01  0000 110</t>
  </si>
  <si>
    <t>2  02  25081  02  0000 150</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</si>
  <si>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</si>
  <si>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</si>
  <si>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</si>
  <si>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2  02  27139  02  0000 150</t>
  </si>
  <si>
    <t>1  08  07300  01  0000 110</t>
  </si>
  <si>
    <t>1  12  02012  01  0000 120</t>
  </si>
  <si>
    <t>1  12  02052  01  0000 120</t>
  </si>
  <si>
    <t>1  12  02102  02  0000 120</t>
  </si>
  <si>
    <t>1  12  04013  02  0000 120</t>
  </si>
  <si>
    <t>1  12  04014  02  0000 120</t>
  </si>
  <si>
    <t>1  12  04015  02  0000 120</t>
  </si>
  <si>
    <t>1  13  01410  01  0000 130</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</si>
  <si>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</si>
  <si>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</si>
  <si>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</si>
  <si>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</si>
  <si>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</si>
  <si>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Возврат остатков субвенций на осуществление отдельных полномочий в области лесных отношений из бюджетов субъектов Российской Федерации</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</si>
  <si>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</si>
  <si>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</si>
  <si>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Межбюджетные трансферты, передаваемые бюджетам субъектов Российской Федерации на создание модельных муниципальных библиотек</t>
  </si>
  <si>
    <t>1  08  07380  01  0000 110</t>
  </si>
  <si>
    <t>1  08  07390  01  0000 110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</si>
  <si>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</si>
  <si>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1  08  07172  01  0000 110</t>
  </si>
  <si>
    <t>1  11  05100  02  0000 120</t>
  </si>
  <si>
    <t>1  13  01520  02  0000 130</t>
  </si>
  <si>
    <t>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</si>
  <si>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</si>
  <si>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1  11  03020  02  0000 120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</si>
  <si>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</si>
  <si>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</si>
  <si>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Возврат остатков единой субвенции из бюджетов субъектов Российской Федерации</t>
  </si>
  <si>
    <t>1  01  01012  02  0000 110</t>
  </si>
  <si>
    <t>1  01  01014  02  0000 110</t>
  </si>
  <si>
    <t>1  01  02010  01  0000 110</t>
  </si>
  <si>
    <t>1  01  02020  01  0000 110</t>
  </si>
  <si>
    <t>1  01  02030  01  0000 110</t>
  </si>
  <si>
    <t>1  01  02040  01  0000 110</t>
  </si>
  <si>
    <t>1  01  02050  01  0000 110</t>
  </si>
  <si>
    <t>1  03  02011  01  0000 110</t>
  </si>
  <si>
    <t>1  03  02100  01  0000 110</t>
  </si>
  <si>
    <t>1  03  02120  01  0000 110</t>
  </si>
  <si>
    <t>1  05  01011  01  0000 110</t>
  </si>
  <si>
    <t>1  05  01012  01  0000 110</t>
  </si>
  <si>
    <t>1  05  01021  01  0000 110</t>
  </si>
  <si>
    <t>1  05  01022  01  0000 110</t>
  </si>
  <si>
    <t>1  05  01050  01  0000 110</t>
  </si>
  <si>
    <t>1  05  03020  01  0000 110</t>
  </si>
  <si>
    <t>1  06  02010  02  0000 110</t>
  </si>
  <si>
    <t>1  06  02020  02  0000 110</t>
  </si>
  <si>
    <t>1  06  04011  02  0000 110</t>
  </si>
  <si>
    <t>1  06  04012  02  0000 110</t>
  </si>
  <si>
    <t>1  06  05000  02  0000 110</t>
  </si>
  <si>
    <t>1  07  01020  01  0000 110</t>
  </si>
  <si>
    <t>1  07  01030  01  0000 110</t>
  </si>
  <si>
    <t>1  07  01060  01  0000 110</t>
  </si>
  <si>
    <t>1  07  04010  01  0000 110</t>
  </si>
  <si>
    <t>1  07  04030  01  0000 110</t>
  </si>
  <si>
    <t>1  08  02020  01  0000 110</t>
  </si>
  <si>
    <t>1  08  07310  01  0000 110</t>
  </si>
  <si>
    <t>1  09  01020  04  0000 110</t>
  </si>
  <si>
    <t>1  09  01030  05  0000 110</t>
  </si>
  <si>
    <t>1  09  04010  02  0000 110</t>
  </si>
  <si>
    <t>1  09  04020  02  0000 110</t>
  </si>
  <si>
    <t>1  09  04030  01  0000 110</t>
  </si>
  <si>
    <t>1  09  04040  01  0000 110</t>
  </si>
  <si>
    <t>1  09  06010  02  0000 110</t>
  </si>
  <si>
    <t>1  09  11010  02  0000 110</t>
  </si>
  <si>
    <t>1  12  02030  01  0000 120</t>
  </si>
  <si>
    <t>1  13  01020  01  0000 130</t>
  </si>
  <si>
    <t>1  13  01190  01  0000 130</t>
  </si>
  <si>
    <t>1  08  06000  01  0000 110</t>
  </si>
  <si>
    <t>1  08  07100  01  0000 110</t>
  </si>
  <si>
    <t>1  08  07141  01  0000 110</t>
  </si>
  <si>
    <t>199</t>
  </si>
  <si>
    <t>2  02  35120  02  0000 150</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</si>
  <si>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</si>
  <si>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</si>
  <si>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2  02  25555  02  0000 150</t>
  </si>
  <si>
    <t>Субсидии бюджетам субъектов Российской Федерации на реализацию программ формирования современной городской среды</t>
  </si>
  <si>
    <t>2  03  02040  02  0000 150</t>
  </si>
  <si>
    <t>2  03  02080  02  0000 150</t>
  </si>
  <si>
    <t>2  18  25555  02  0000 150</t>
  </si>
  <si>
    <t>2  19  25555  02  0000 150</t>
  </si>
  <si>
    <t>1  08  07110  01  0000 110</t>
  </si>
  <si>
    <t>1  08  07120  01  0000 110</t>
  </si>
  <si>
    <t>1  08  07020  01  0000 110</t>
  </si>
  <si>
    <t>1  13  01031  01  0000 130</t>
  </si>
  <si>
    <t>Министерство науки и инновационной политики Новосибирской области</t>
  </si>
  <si>
    <t>Министерство труда и социального развития Новосибирской области</t>
  </si>
  <si>
    <t>Федеральное агентство лесного хозяйства (Министерство природных ресурсов и экологии Новосибирской области)</t>
  </si>
  <si>
    <t>Федеральная служба по надзору в сфере связи, информационных технологий и массовых коммуникаций (Управление Федеральной службы по надзору в сфере связи, информационных технологий и массовых коммуникаций по Новосибирской области)</t>
  </si>
  <si>
    <t>Федеральное казначейство (Управление Федерального казначейства по Новосибирской области)</t>
  </si>
  <si>
    <t xml:space="preserve">Федеральная служба по надзору в сфере транспорта (Сибирское управление государственного автодорожного надзора Федеральной службы по надзору в сфере транспорта, Сибирское управление государственного железнодорожного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Сибирскому федеральному округу, Обское управление государственного речного надзора Федеральной службы по надзору в сфере транспорта) </t>
  </si>
  <si>
    <t>Управление ветеринарии Новосибирской области</t>
  </si>
  <si>
    <t>Государственная инспекция по охране объектов культурного наследия Новосибирской области</t>
  </si>
  <si>
    <t>Департамент имущества и земельных отношений Новосибирской области</t>
  </si>
  <si>
    <t>Министерство экономического развития Новосибирской области</t>
  </si>
  <si>
    <t>Министерство строительства Новосибирской области</t>
  </si>
  <si>
    <t>Министерство здравоохранения Новосибирской области</t>
  </si>
  <si>
    <t>Министерство физической культуры и спорта Новосибирской области</t>
  </si>
  <si>
    <t>Департамент по тарифам Новосибирской области</t>
  </si>
  <si>
    <t>Министерство природных ресурсов и экологии Новосибирской области</t>
  </si>
  <si>
    <t>Министерство культуры Новосибирской области</t>
  </si>
  <si>
    <t>Министерство образования Новосибирской области</t>
  </si>
  <si>
    <t>Управление информационных проектов Новосибирской области</t>
  </si>
  <si>
    <t>Федеральная антимонопольная служба (Новосибирское УФАС России)</t>
  </si>
  <si>
    <t>Управление по обеспечению деятельности мировых судей Новосибирской области</t>
  </si>
  <si>
    <t>Министерство транспорта и дорожного хозяйства Новосибирской области</t>
  </si>
  <si>
    <t>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Новосибирской области)</t>
  </si>
  <si>
    <t>Министерство финансов и налоговой политики Новосибирской области</t>
  </si>
  <si>
    <t>Федеральная налоговая служба (Управление Федеральной налоговой службы по Новосибирской области)</t>
  </si>
  <si>
    <t>Федеральная служба войск национальной гвардии Российской Федерации</t>
  </si>
  <si>
    <t>Управление по делам записи актов гражданского состояния Новосибирской области</t>
  </si>
  <si>
    <t>Министерство обороны Российской Федерации</t>
  </si>
  <si>
    <t>Министерство внутренних дел Российской Федерации (Главное управление Министерства внутренних дел Российской Федерации по Новосибирской области)</t>
  </si>
  <si>
    <t>Министерство цифрового развития и связи Новосибирской области</t>
  </si>
  <si>
    <t>Контрольное управление Новосибирской области</t>
  </si>
  <si>
    <t>Уполномоченный по правам человека в Новосибирской области и аппарат Уполномоченного по правам человека</t>
  </si>
  <si>
    <t>Министерство юстиции Новосибирской области</t>
  </si>
  <si>
    <t>Министерство жилищно-коммунального хозяйства и энергетики Новосибирской области</t>
  </si>
  <si>
    <t>Министерство юстиции Российской Федерации (Главное управление Министерства юстиции Российской Федерации по Новосибирской области)</t>
  </si>
  <si>
    <t>Федеральная регистрационная служба</t>
  </si>
  <si>
    <t>Федеральная служба судебных приставов (Управление Федеральной службы судебных приставов по Новосибирской области)</t>
  </si>
  <si>
    <t>Генеральная прокуратура Российской Федерации (Прокуратура Новосибирской области)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</si>
  <si>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</si>
  <si>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</si>
  <si>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</si>
  <si>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</si>
  <si>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</si>
  <si>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</si>
  <si>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</si>
  <si>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</si>
  <si>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</si>
  <si>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создание системы долговременного ухода за гражданами пожилого возраста и инвалидами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</si>
  <si>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</si>
  <si>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</si>
  <si>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</si>
  <si>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</si>
  <si>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осуществление ежемесячных выплат на детей в возрасте от трех до семи лет включительно</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</si>
  <si>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</si>
  <si>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</si>
  <si>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</si>
  <si>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</si>
  <si>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</si>
  <si>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</si>
  <si>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</si>
  <si>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</si>
  <si>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</si>
  <si>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</si>
  <si>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обеспечение закупки авиационных работ в целях оказания медицинской помощи</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</si>
  <si>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</si>
  <si>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</si>
  <si>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</si>
  <si>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</si>
  <si>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</si>
  <si>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поддержку отрасли культуры</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</si>
  <si>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</si>
  <si>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</si>
  <si>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центров цифрового образования детей</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</si>
  <si>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</si>
  <si>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</si>
  <si>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</si>
  <si>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2  19  45393  02  0000 150</t>
  </si>
  <si>
    <t>2  03  02030  02  0000 150</t>
  </si>
  <si>
    <t>498</t>
  </si>
  <si>
    <t>Федеральная служба по экологическому, технологическому и атомному надзору (Западно-Сибирское Управление Федеральной службы по экологическому, технологическому и атомному надзору)</t>
  </si>
  <si>
    <t>1  16  07010  02  0000 140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</si>
  <si>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</si>
  <si>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1  08  07510  01  0000 110</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</si>
  <si>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</si>
  <si>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</si>
  <si>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</si>
  <si>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</si>
  <si>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</si>
  <si>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</si>
  <si>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</si>
  <si>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</si>
  <si>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</si>
  <si>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</si>
  <si>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</si>
  <si>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</si>
  <si>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</si>
  <si>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</si>
  <si>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</si>
  <si>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</si>
  <si>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</si>
  <si>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</si>
  <si>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</si>
  <si>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</si>
  <si>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</si>
  <si>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</si>
  <si>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1  16  02010  02  0000 140</t>
  </si>
  <si>
    <t>1  16  07090  02  0000 140</t>
  </si>
  <si>
    <t>1  16  10021  02  0000 140</t>
  </si>
  <si>
    <t>1  16  10022  02  0000 140</t>
  </si>
  <si>
    <t>1  16  10122  01  0000 140</t>
  </si>
  <si>
    <t>2  03  02099  02  0000 150</t>
  </si>
  <si>
    <t>Прочие безвозмездные поступления от государственных (муниципальных) организаций в бюджеты субъектов Российской Федерации</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</si>
  <si>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</si>
  <si>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</si>
  <si>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</si>
  <si>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</si>
  <si>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</si>
  <si>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</si>
  <si>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</si>
  <si>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</si>
  <si>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</si>
  <si>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</si>
  <si>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1  16  01123  01  0000 140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</si>
  <si>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</si>
  <si>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</si>
  <si>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</si>
  <si>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</si>
  <si>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</si>
  <si>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</si>
  <si>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2  02  25007  02  0000 150</t>
  </si>
  <si>
    <t>2  02  25082  02  0000 150</t>
  </si>
  <si>
    <t>2  02  25084  02  0000 150</t>
  </si>
  <si>
    <t>2  02  25086  02  0000 150</t>
  </si>
  <si>
    <t>2  02  25163  02  0000 150</t>
  </si>
  <si>
    <t>2  02  25291  02  0000 150</t>
  </si>
  <si>
    <t>2  02  25302  02  0000 150</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</si>
  <si>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</si>
  <si>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</si>
  <si>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2  02  25462  02  0000 150</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</si>
  <si>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</si>
  <si>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</si>
  <si>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2  02  35220  02  0000 150</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</si>
  <si>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</si>
  <si>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</si>
  <si>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2  02  35250  02  0000 150</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</si>
  <si>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</si>
  <si>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</si>
  <si>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</si>
  <si>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</si>
  <si>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2  02  45198  02  0000 150</t>
  </si>
  <si>
    <t>2  02  45252  02  0000 150</t>
  </si>
  <si>
    <t>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</si>
  <si>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</si>
  <si>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2  19  25007  02  0000 150</t>
  </si>
  <si>
    <t>Возврат остатков субсидий на выплату региональных социальных доплат к пенсии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</si>
  <si>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</si>
  <si>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</si>
  <si>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</si>
  <si>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</si>
  <si>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</si>
  <si>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2  19  25462  02  0000 150</t>
  </si>
  <si>
    <t>2  19  35250  02  0000 150</t>
  </si>
  <si>
    <t>2  19  35290  02  0000 150</t>
  </si>
  <si>
    <t>2  19  35380  02  0000 150</t>
  </si>
  <si>
    <t>2  19  35573  02  0000 150</t>
  </si>
  <si>
    <t>2  19  45109  02  0000 150</t>
  </si>
  <si>
    <t>Возврат остатков иных межбюджетных трансфертов на реализацию пилотного проекта по вовлечению частных медицинских организаций в оказание медико-социальных услуг лицам в возрасте 65 лет и старше из бюджетов субъектов Российской Федерации</t>
  </si>
  <si>
    <t>2  19  90000  02  0000 150</t>
  </si>
  <si>
    <t>1  16  01205  01  0000 140</t>
  </si>
  <si>
    <t>1  16  10100  02  0000 140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</si>
  <si>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</si>
  <si>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</si>
  <si>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</si>
  <si>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2  02  25480  02  0000 150</t>
  </si>
  <si>
    <t>2  02  25502  02  0000 150</t>
  </si>
  <si>
    <t>2  02  25508  02  0000 150</t>
  </si>
  <si>
    <t>2  02  25576  02  0000 150</t>
  </si>
  <si>
    <t>2  02  27576  02  0000 150</t>
  </si>
  <si>
    <t>2  02  29001  02  0000 150</t>
  </si>
  <si>
    <t>Субсидии бюджетам субъектов Российской Федерации за счет средств резервного фонда Правительства Российской Федерации</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</si>
  <si>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</si>
  <si>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</si>
  <si>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2  02  45433  02  0000 150</t>
  </si>
  <si>
    <t>2  02  45472  02  0000 150</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</si>
  <si>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</si>
  <si>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</si>
  <si>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</si>
  <si>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</si>
  <si>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</si>
  <si>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</si>
  <si>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</si>
  <si>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</si>
  <si>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</si>
  <si>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</si>
  <si>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1  17  05020  02  0000 180</t>
  </si>
  <si>
    <t>1  16  10128  01  0000 140</t>
  </si>
  <si>
    <t>1  03  02190  01  0000 110</t>
  </si>
  <si>
    <t>1  03  02200  01  0000 110</t>
  </si>
  <si>
    <t>1  03  02210  01  0000 110</t>
  </si>
  <si>
    <t>1  03  02220  01  0000 110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</si>
  <si>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</si>
  <si>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</si>
  <si>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</si>
  <si>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</si>
  <si>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</si>
  <si>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</si>
  <si>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</si>
  <si>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</si>
  <si>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</si>
  <si>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</si>
  <si>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</si>
  <si>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</si>
  <si>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</si>
  <si>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</si>
  <si>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</si>
  <si>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</si>
  <si>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</si>
  <si>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</si>
  <si>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1  16  01121  01  0000 140</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</si>
  <si>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</si>
  <si>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</si>
  <si>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</si>
  <si>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</si>
  <si>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</si>
  <si>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</si>
  <si>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1  11  05072  02  0000 120</t>
  </si>
  <si>
    <t>Доходы от сдачи в аренду имущества, составляющего казну субъекта Российской Федерации (за исключением земельных участков)</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</si>
  <si>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</si>
  <si>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</si>
  <si>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</si>
  <si>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</si>
  <si>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1  11  01020  02  0000 120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</si>
  <si>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</si>
  <si>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</si>
  <si>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</si>
  <si>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</si>
  <si>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</si>
  <si>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</si>
  <si>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</si>
  <si>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</si>
  <si>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</si>
  <si>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</si>
  <si>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</si>
  <si>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</si>
  <si>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</si>
  <si>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</si>
  <si>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1  16  07030  02  0000 140</t>
  </si>
  <si>
    <t>1  16  07040  02  0000 140</t>
  </si>
  <si>
    <t>2  02  35090  02  0000 150</t>
  </si>
  <si>
    <t>2  02  35128  02  0000 150</t>
  </si>
  <si>
    <t>2  02  35129  02  0000 150</t>
  </si>
  <si>
    <t>2  02  35429  02  0000 150</t>
  </si>
  <si>
    <t>2  02  35430  02  0000 150</t>
  </si>
  <si>
    <t>2  02  35431  02  0000 150</t>
  </si>
  <si>
    <t>2  02  35432  02  0000 150</t>
  </si>
  <si>
    <t>2  19  35129  02  0000 150</t>
  </si>
  <si>
    <t>2  19  35429  02  0000 150</t>
  </si>
  <si>
    <t>Возврат остатков субвенций на увеличение площади лесовосстановления из бюджетов субъектов Российской Федерации</t>
  </si>
  <si>
    <t>2  02  25466  02  0000 150</t>
  </si>
  <si>
    <t>2  02  25467  02  0000 150</t>
  </si>
  <si>
    <t>2  02  25517  02  0000 150</t>
  </si>
  <si>
    <t>2  02  25519  02  0000 150</t>
  </si>
  <si>
    <t>2  02  45454  02  0000 150</t>
  </si>
  <si>
    <t>2  19  25467  02  0000 150</t>
  </si>
  <si>
    <t>2  02  25066  02  0000 150</t>
  </si>
  <si>
    <t>2  02  25097  02  0000 150</t>
  </si>
  <si>
    <t>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</si>
  <si>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</si>
  <si>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</si>
  <si>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</si>
  <si>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2  02  25208  02  0000 150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</si>
  <si>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</si>
  <si>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2  02  25219  02  0000 150</t>
  </si>
  <si>
    <t>2  02  25232  02  0000 150</t>
  </si>
  <si>
    <t>2  02  25255  02  0000 150</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</si>
  <si>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</si>
  <si>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</si>
  <si>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2  02  25304  02  0000 150</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</si>
  <si>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</si>
  <si>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</si>
  <si>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</si>
  <si>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</si>
  <si>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2  02  25491  02  0000 150</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</si>
  <si>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</si>
  <si>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</si>
  <si>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2  02  45303  02  0000 150</t>
  </si>
  <si>
    <t>2  18  25169  02  0000 150</t>
  </si>
  <si>
    <t>Доходы бюджетов субъектов Российской Федерации от возврата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</si>
  <si>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</si>
  <si>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</si>
  <si>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</si>
  <si>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</si>
  <si>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2  19  25169  02  0000 150</t>
  </si>
  <si>
    <t>Возврат остатков субсидий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из бюджетов субъектов Российской Федерации</t>
  </si>
  <si>
    <t>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</si>
  <si>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</si>
  <si>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</si>
  <si>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</si>
  <si>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</si>
  <si>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</si>
  <si>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</si>
  <si>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</si>
  <si>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</si>
  <si>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</si>
  <si>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1  16  01183  01  0000 140</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</si>
  <si>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</si>
  <si>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</si>
  <si>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1  16  11063  01  0000 140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</si>
  <si>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</si>
  <si>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</si>
  <si>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</si>
  <si>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2  02  15001  02  0000 150</t>
  </si>
  <si>
    <t>2  02  15009  02  0000 150</t>
  </si>
  <si>
    <t>2  02  15012  02  0000 150</t>
  </si>
  <si>
    <t>Дотации бюджетам субъектов Российской Федерации в целях частичной компенсации выпадающих доходов бюджетов субъектов Российской Федерации от применения инвестиционного налогового вычета</t>
  </si>
  <si>
    <t>2  02  15549  02  0000 150</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</si>
  <si>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</si>
  <si>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</si>
  <si>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2  02  35900  02  0000 150</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</si>
  <si>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</si>
  <si>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</si>
  <si>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</si>
  <si>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</si>
  <si>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2  19  35900  02  0000 150</t>
  </si>
  <si>
    <t>1  01  02080  01  0000 110</t>
  </si>
  <si>
    <t>1  01  02090  01  0000 110</t>
  </si>
  <si>
    <t>1  05  06000  01  0000 110</t>
  </si>
  <si>
    <t>1  07  04020  01  0000 110</t>
  </si>
  <si>
    <t>1  09  03023  01  0000 110</t>
  </si>
  <si>
    <t>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</si>
  <si>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</si>
  <si>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2  02  25269  02  0000 150</t>
  </si>
  <si>
    <t>Субсидии бюджетам субъектов Российской Федерации на закупку контейнеров для раздельного накопления твердых коммунальных отходов</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</si>
  <si>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</si>
  <si>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Возврат остатков субсидий на реализацию программ формирования современной городской среды из бюджетов субъектов Российской Федерации</t>
  </si>
  <si>
    <t>322</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</si>
  <si>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</si>
  <si>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</si>
  <si>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</si>
  <si>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t>
  </si>
  <si>
    <t xml:space="preserve">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t>
  </si>
  <si>
    <t xml:space="preserve">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</si>
  <si>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</si>
  <si>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 xml:space="preserve">Налог на прибыль организаций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</si>
  <si>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</si>
  <si>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</si>
  <si>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</si>
  <si>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</si>
  <si>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t>
  </si>
  <si>
    <t xml:space="preserve">Налог на доходы физических лиц части суммы налога, превышающей 650 000 рублей, относящейся к части налоговой базы, превышающей 5 000 000 рублей </t>
  </si>
  <si>
    <t>Налог на доходы физических лиц с сумм прибыли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</si>
  <si>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</si>
  <si>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Акцизы на пиво, производимое на территории Российской Федерации </t>
  </si>
  <si>
    <t>Акцизы на сидр, пуаре, медовуху, производимые на территории Российской Федерации</t>
  </si>
  <si>
    <t xml:space="preserve">Налог, взимаемый с налогоплательщиков, выбравших в качестве объекта налогообложения доходы </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</si>
  <si>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</si>
  <si>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</si>
  <si>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</si>
  <si>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</si>
  <si>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Единый сельскохозяйственный налог (за налоговые периоды, истекшие до 1 января 2011 года)</t>
  </si>
  <si>
    <t>Налог на профессиональный доход</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</si>
  <si>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</si>
  <si>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</si>
  <si>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 xml:space="preserve">Транспортный налог с организаций </t>
  </si>
  <si>
    <t xml:space="preserve">Транспортный налог с физических лиц </t>
  </si>
  <si>
    <t>Налог на игорный бизнес</t>
  </si>
  <si>
    <t>Налог на добычу общераспространенных полезных ископаемых</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</si>
  <si>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</si>
  <si>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добычу полезных ископаемых в виде угля (за исключением угля коксующегося)</t>
  </si>
  <si>
    <t xml:space="preserve">Сбор за пользование объектами животного мира </t>
  </si>
  <si>
    <t xml:space="preserve">Сбор за пользование объектами водных биологических ресурсов (исключая внутренние водные объекты) </t>
  </si>
  <si>
    <t xml:space="preserve">Сбор за пользование объектами водных биологических ресурсов (по внутренним водным объектам) </t>
  </si>
  <si>
    <t>Государственная пошлина по делам, рассматриваемым конституционными (уставными) судами субъектов Российской Федерации</t>
  </si>
  <si>
    <t xml:space="preserve">Государственная пошлина за повторную выдачу свидетельства о постановке на учет в налоговом органе </t>
  </si>
  <si>
    <t>Налог на прибыль организаций, зачислявшийся до 1 января 2005 года в местные бюджеты, мобилизуемый на территориях городских округов</t>
  </si>
  <si>
    <t xml:space="preserve">Налог на прибыль организаций, зачислявшийся до 1 января 2005 года в местные бюджеты, мобилизуемый на территориях муниципальных районов </t>
  </si>
  <si>
    <t>Платежи за добычу подземных вод</t>
  </si>
  <si>
    <t xml:space="preserve">Налог на имущество предприятий </t>
  </si>
  <si>
    <t>Налог с владельцев транспортных средств и налог на приобретение автотранспортных средств</t>
  </si>
  <si>
    <t xml:space="preserve">Налог на пользователей автомобильных дорог </t>
  </si>
  <si>
    <t xml:space="preserve">Налог с имущества, переходящего в порядке наследования или дарения </t>
  </si>
  <si>
    <t xml:space="preserve">Налог с продаж </t>
  </si>
  <si>
    <t xml:space="preserve">Налог, взимаемый в виде стоимости патента в связи с применением упрощенной системы налогообложения </t>
  </si>
  <si>
    <t xml:space="preserve">Регулярные платежи за пользование недрами при пользовании недрами на территории Российской Федерации </t>
  </si>
  <si>
    <t xml:space="preserve">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t>
  </si>
  <si>
    <t xml:space="preserve">Плата за предоставление информации из реестра дисквалифицированных лиц </t>
  </si>
  <si>
    <t xml:space="preserve">Государственная пошлина за выдачу и обмен паспорта гражданина Российской Федерации </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</si>
  <si>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</si>
  <si>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 xml:space="preserve">Государственная пошлина за государственную регистрацию политических партий и региональных отделений политических партий </t>
  </si>
  <si>
    <t>1  17  16000  02  0000 180</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</si>
  <si>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</si>
  <si>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2  02  45109  02  0000 150</t>
  </si>
  <si>
    <t>2  18  52900  02  0000 150</t>
  </si>
  <si>
    <t>2  19  25404  02  0000 150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</si>
  <si>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</si>
  <si>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</si>
  <si>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бюджета Пенсионного фонда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</si>
  <si>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</si>
  <si>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</si>
  <si>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2  19  25527  02  0000 150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</si>
  <si>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</si>
  <si>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</si>
  <si>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2  02  25598  02  0000 150</t>
  </si>
  <si>
    <t>2  02  45787  02  0000 150</t>
  </si>
  <si>
    <t>2  19  25480  02  0000 150</t>
  </si>
  <si>
    <t>2  19  25508  02  0000 150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</si>
  <si>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</si>
  <si>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</si>
  <si>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</si>
  <si>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</si>
  <si>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1  03  02144  01  0000 110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</si>
  <si>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</si>
  <si>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</si>
  <si>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</si>
  <si>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</si>
  <si>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</si>
  <si>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</si>
  <si>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</si>
  <si>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</si>
  <si>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</si>
  <si>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Новосибирской области за 2022 год"</t>
  </si>
  <si>
    <t xml:space="preserve"> Кассовое исполнение доходов областного бюджета за 2022 год по кодам классификации доходов бюджетов (по главным администраторам доходов областного бюджета)</t>
  </si>
  <si>
    <t>2  02  25251  02  0000 150</t>
  </si>
  <si>
    <t>2  02  35074  02  0000 150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</si>
  <si>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</si>
  <si>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</si>
  <si>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</si>
  <si>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</si>
  <si>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2  02  45289  02  0000 150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</si>
  <si>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</si>
  <si>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2  02  35485  02  0000 150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</si>
  <si>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</si>
  <si>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</si>
  <si>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обеспечение жильем граждан, уволенных с военной службы (службы), и приравненных к ним лиц</t>
  </si>
  <si>
    <t>2  02  25752  02  0000 150</t>
  </si>
  <si>
    <t>2  02  45422  02  0000 150</t>
  </si>
  <si>
    <t>2  18  55622  02  0000 150</t>
  </si>
  <si>
    <t>2  19  25114  02  0000 150</t>
  </si>
  <si>
    <t>2  19  25138  02  0000 150</t>
  </si>
  <si>
    <t>2  19  25201  02  0000 150</t>
  </si>
  <si>
    <t>2  19  25202  02  0000 150</t>
  </si>
  <si>
    <t>2  19  25365  02  0000 150</t>
  </si>
  <si>
    <t>2  19  45136  02  0000 150</t>
  </si>
  <si>
    <t>2  19  45622  02  0000 150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</si>
  <si>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</si>
  <si>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</si>
  <si>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</si>
  <si>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Доходы бюджетов субъектов Российской Федерации от возврата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</si>
  <si>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</si>
  <si>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</si>
  <si>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в целях развития паллиативной медицинской помощи из бюджетов субъектов Российской Федерации</t>
  </si>
  <si>
    <t>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</si>
  <si>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 из бюджетов субъектов Российской Федерации</t>
  </si>
  <si>
    <t>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</si>
  <si>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2  02  25753  02  0000 150</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</si>
  <si>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</si>
  <si>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</si>
  <si>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софинансирование закупки и монтажа оборудования для создания "умных" спортивных площадок</t>
  </si>
  <si>
    <t>2  02  25065  02  0000 150</t>
  </si>
  <si>
    <t>2  02  35345  02  0000 150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</si>
  <si>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</si>
  <si>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Субвенции бюджетам субъектов Российской Федерации на осуществление мер пожарной безопасности и тушение лесных пожаров</t>
  </si>
  <si>
    <t>2  02  25353  02  0000 150</t>
  </si>
  <si>
    <t>2  02  25455  02  0000 150</t>
  </si>
  <si>
    <t>2  02  25513  02  0000 150</t>
  </si>
  <si>
    <t>2  19  25519  02  0000 150</t>
  </si>
  <si>
    <t>Субсидии бюджетам субъектов Российской Федерации на создание школ креативных индустрий</t>
  </si>
  <si>
    <t>Субсидии бюджетам субъектов Российской Федерации на реновацию учреждений отрасли культуры</t>
  </si>
  <si>
    <t>Субсидии бюджетам субъектов Российской Федерации на развитие сети учреждений культурно-досугового типа</t>
  </si>
  <si>
    <t>Возврат остатков субсидий на поддержку отрасли культуры из бюджетов субъектов Российской Федерации</t>
  </si>
  <si>
    <t>2  02  25027  02  0000 150</t>
  </si>
  <si>
    <t>2  02  25230  02  0000 150</t>
  </si>
  <si>
    <t>2  02  25359  02  0000 150</t>
  </si>
  <si>
    <t>2  02  25750  02  0000 150</t>
  </si>
  <si>
    <t>2  02  45363  02  0000 150</t>
  </si>
  <si>
    <t>2  18  25097  02  0000 150</t>
  </si>
  <si>
    <t>2  18  25491  02  0000 150</t>
  </si>
  <si>
    <t>2  19  25097  02  0000 150</t>
  </si>
  <si>
    <t>2  19  25173  02  0000 150</t>
  </si>
  <si>
    <t>2  19  25255  02  0000 150</t>
  </si>
  <si>
    <t>2  19  25491  02  0000 150</t>
  </si>
  <si>
    <t>2  19  45634  02  0000 150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</si>
  <si>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</si>
  <si>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</si>
  <si>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</si>
  <si>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Субсидии бюджетам субъектов Российской Федерации на реализацию мероприятий по модернизации школьных систем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</si>
  <si>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</si>
  <si>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</si>
  <si>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муниципальных образований</t>
  </si>
  <si>
    <t>Доходы бюджетов субъектов Российской Федерации от возврата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муниципальных образований</t>
  </si>
  <si>
    <t>Возврат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субъектов Российской Федерации</t>
  </si>
  <si>
    <t>Возврат остатков субсидий на создание детских технопарков "Кванториум" из бюджетов субъектов Российской Федерации</t>
  </si>
  <si>
    <t>Возврат остатков субсидий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из бюджетов субъектов Российской Федерации</t>
  </si>
  <si>
    <t>Возврат остатков субсидий на создание новых мест в образовательных организациях различных типов для реализации дополнительных общеразвивающих программ всех направленностей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</si>
  <si>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за счет средств резервного фонда Правительства Российской Федерации из бюджетов субъектов Российской Федерации</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</si>
  <si>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</si>
  <si>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</si>
  <si>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167</t>
  </si>
  <si>
    <t>1  13  01991  01  0000 130</t>
  </si>
  <si>
    <t>2  02  25394  02  0000 150</t>
  </si>
  <si>
    <t>2  02  45389  02  0000 150</t>
  </si>
  <si>
    <t>2  02  45418  02  0000 150</t>
  </si>
  <si>
    <t>2  02  45784  02  0000 150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</si>
  <si>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</si>
  <si>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Межбюджетные трансферты, передаваемые бюджетам субъектов Российской Федерации на развитие инфраструктуры дорожного хозяйства</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</si>
  <si>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</si>
  <si>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</si>
  <si>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</si>
  <si>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</si>
  <si>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1  01  02100  01  0000 110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</si>
  <si>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t>
  </si>
  <si>
    <t>1  01  02110  01  0000 110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</si>
  <si>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 </t>
  </si>
  <si>
    <t>1  03  02012  01  0000 110</t>
  </si>
  <si>
    <t xml:space="preserve">Акцизы на этиловый спирт из непищевого сырья, производимый на территории Российской Федерации </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</si>
  <si>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</si>
  <si>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</si>
  <si>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2  02  25028  02  0000 150</t>
  </si>
  <si>
    <t>2  02  45354  02  0000 150</t>
  </si>
  <si>
    <t>2  19  25117  02  0000 150</t>
  </si>
  <si>
    <t>Субсидии бюджетам субъектов Российской Федерации на поддержку региональных проектов в сфере информационных технологий</t>
  </si>
  <si>
    <t>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</si>
  <si>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Возврат остатков субсидий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 из бюджетов субъектов Российской Федерации</t>
  </si>
  <si>
    <t>2  18  35120  02  0000 150</t>
  </si>
  <si>
    <t>2  19  35120  02  0000 150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</si>
  <si>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</si>
  <si>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</si>
  <si>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</si>
  <si>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</si>
  <si>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</si>
  <si>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1  08  05000  01  0000 110</t>
  </si>
  <si>
    <t>740</t>
  </si>
  <si>
    <t>Федеральное агентство по управлению государственным имуществом (Территориальное управление Федерального агентства по управлению государственным имуществом в Новосибирской области)</t>
  </si>
  <si>
    <t>Департамент земельных и имущественных отношений мэрии города Новосибирска</t>
  </si>
  <si>
    <t xml:space="preserve">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</si>
  <si>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</si>
  <si>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</si>
  <si>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</si>
  <si>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</si>
  <si>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</si>
  <si>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</si>
  <si>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</si>
  <si>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 xml:space="preserve">Государственная пошлина за государственную регистрацию прав, ограничений (обременений) прав на недвижимое имущество и сделок с ним </t>
  </si>
  <si>
    <t xml:space="preserve">Плата за предоставление сведений из Единого государственного реестра недвижимости </t>
  </si>
  <si>
    <t xml:space="preserve">Прочие доходы от оказания платных услуг (работ) получателями средств федерального бюджета </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</si>
  <si>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</si>
  <si>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 xml:space="preserve">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</si>
  <si>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t>
  </si>
  <si>
    <t xml:space="preserve">Прочие доходы от компенсации затрат бюджетов субъектов Российской Федерации </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</si>
  <si>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</si>
  <si>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выдачу свидетельства о государственной аккредитации региональной спортивной федерации</t>
  </si>
  <si>
    <t xml:space="preserve">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 </t>
  </si>
  <si>
    <t xml:space="preserve">Прочие доходы от оказания платных услуг (работ) получателями средств бюджетов субъектов Российской Федерации </t>
  </si>
  <si>
    <t>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</si>
</sst>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 \ 00\ \ 00000\ \ 00\ \ 0000\ 000"/>
    <numFmt numFmtId="166" formatCode="#,##0.0_ ;[Red]\-#,##0.0\ "/>
    <numFmt numFmtId="167" formatCode="#,##0.0;[Red]\-#,##0.0;0.0"/>
  </numFmts>
  <fonts count="7" x14ac:knownFonts="1">
    <font>
      <sz val="11"/>
      <color theme="1"/>
      <name val="Calibri"/>
      <family val="2"/>
      <charset val="204"/>
      <scheme val="minor"/>
    </font>
    <font>
      <sz val="12"/>
      <color theme="1"/>
      <name val="Times New Roman"/>
      <family val="1"/>
      <charset val="204"/>
    </font>
    <font>
      <sz val="12"/>
      <name val="Times New Roman"/>
      <family val="1"/>
      <charset val="204"/>
    </font>
    <font>
      <b/>
      <sz val="12"/>
      <name val="Times New Roman"/>
      <family val="1"/>
      <charset val="204"/>
    </font>
    <font>
      <b/>
      <sz val="12"/>
      <color theme="1"/>
      <name val="Times New Roman"/>
      <family val="1"/>
      <charset val="204"/>
    </font>
    <font>
      <sz val="10"/>
      <name val="Arial"/>
      <family val="2"/>
      <charset val="204"/>
    </font>
    <font>
      <sz val="10"/>
      <name val="Arial"/>
      <family val="2"/>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5" fillId="0" borderId="0"/>
    <xf numFmtId="0" fontId="5" fillId="0" borderId="0"/>
    <xf numFmtId="0" fontId="5" fillId="0" borderId="0"/>
    <xf numFmtId="0" fontId="6" fillId="0" borderId="0"/>
  </cellStyleXfs>
  <cellXfs count="44">
    <xf numFmtId="0" fontId="0" fillId="0" borderId="0" xfId="0"/>
    <xf numFmtId="0" fontId="1" fillId="0" borderId="0" xfId="0" applyFont="1"/>
    <xf numFmtId="49" fontId="2" fillId="0" borderId="0" xfId="0" applyNumberFormat="1" applyFont="1" applyFill="1"/>
    <xf numFmtId="0" fontId="2" fillId="0" borderId="0" xfId="0" applyFont="1" applyFill="1" applyAlignment="1">
      <alignment wrapText="1"/>
    </xf>
    <xf numFmtId="0" fontId="4" fillId="0" borderId="0" xfId="0" applyFont="1"/>
    <xf numFmtId="0" fontId="4" fillId="0" borderId="0" xfId="0" applyFont="1" applyFill="1"/>
    <xf numFmtId="0" fontId="2" fillId="0" borderId="1" xfId="4" applyNumberFormat="1" applyFont="1" applyFill="1" applyBorder="1" applyAlignment="1" applyProtection="1">
      <alignment horizontal="left" vertical="top" wrapText="1"/>
      <protection hidden="1"/>
    </xf>
    <xf numFmtId="164" fontId="3" fillId="0" borderId="2" xfId="0" applyNumberFormat="1" applyFont="1" applyFill="1" applyBorder="1" applyAlignment="1">
      <alignment horizontal="center" vertical="center" wrapText="1"/>
    </xf>
    <xf numFmtId="0" fontId="3" fillId="0" borderId="1" xfId="4" applyNumberFormat="1" applyFont="1" applyFill="1" applyBorder="1" applyAlignment="1" applyProtection="1">
      <alignment vertical="center" wrapText="1"/>
      <protection hidden="1"/>
    </xf>
    <xf numFmtId="164" fontId="2" fillId="0" borderId="0" xfId="0" applyNumberFormat="1" applyFont="1" applyFill="1" applyBorder="1" applyAlignment="1">
      <alignment horizontal="center" vertical="center" wrapText="1"/>
    </xf>
    <xf numFmtId="164" fontId="3" fillId="0" borderId="1" xfId="4" applyNumberFormat="1" applyFont="1" applyFill="1" applyBorder="1" applyAlignment="1" applyProtection="1">
      <alignment horizontal="center" vertical="center"/>
      <protection hidden="1"/>
    </xf>
    <xf numFmtId="164" fontId="2" fillId="0" borderId="1" xfId="4" applyNumberFormat="1" applyFont="1" applyFill="1" applyBorder="1" applyAlignment="1" applyProtection="1">
      <alignment horizontal="center" vertical="center"/>
      <protection hidden="1"/>
    </xf>
    <xf numFmtId="0" fontId="3" fillId="0" borderId="0" xfId="0" applyFont="1" applyFill="1" applyBorder="1" applyAlignment="1">
      <alignment horizontal="center" vertical="center" wrapText="1"/>
    </xf>
    <xf numFmtId="49" fontId="2" fillId="0" borderId="1" xfId="4" applyNumberFormat="1" applyFont="1" applyFill="1" applyBorder="1" applyAlignment="1" applyProtection="1">
      <alignment horizontal="center" vertical="center"/>
      <protection hidden="1"/>
    </xf>
    <xf numFmtId="49" fontId="2" fillId="0"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49" fontId="3" fillId="0" borderId="1" xfId="4" applyNumberFormat="1" applyFont="1" applyFill="1" applyBorder="1" applyAlignment="1" applyProtection="1">
      <alignment vertical="center"/>
      <protection hidden="1"/>
    </xf>
    <xf numFmtId="49" fontId="3" fillId="0" borderId="3" xfId="4" applyNumberFormat="1" applyFont="1" applyFill="1" applyBorder="1" applyAlignment="1" applyProtection="1">
      <alignment vertical="center"/>
      <protection hidden="1"/>
    </xf>
    <xf numFmtId="49" fontId="3" fillId="0" borderId="1" xfId="4" applyNumberFormat="1" applyFont="1" applyFill="1" applyBorder="1" applyAlignment="1" applyProtection="1">
      <alignment horizontal="center" vertical="center"/>
      <protection hidden="1"/>
    </xf>
    <xf numFmtId="0" fontId="2" fillId="0" borderId="1" xfId="4" applyNumberFormat="1" applyFont="1" applyFill="1" applyBorder="1" applyAlignment="1" applyProtection="1">
      <alignment vertical="center" wrapText="1"/>
      <protection hidden="1"/>
    </xf>
    <xf numFmtId="49" fontId="2" fillId="0" borderId="3" xfId="4" applyNumberFormat="1" applyFont="1" applyFill="1" applyBorder="1" applyAlignment="1" applyProtection="1">
      <alignment horizontal="center" vertical="center"/>
      <protection hidden="1"/>
    </xf>
    <xf numFmtId="0" fontId="1" fillId="0" borderId="0" xfId="0" applyFont="1" applyFill="1"/>
    <xf numFmtId="164" fontId="2" fillId="0" borderId="0" xfId="0" applyNumberFormat="1" applyFont="1" applyFill="1" applyAlignment="1">
      <alignment horizontal="center" vertical="center"/>
    </xf>
    <xf numFmtId="49" fontId="2" fillId="0" borderId="1" xfId="0" applyNumberFormat="1" applyFont="1" applyFill="1" applyBorder="1" applyAlignment="1">
      <alignment horizontal="center" vertical="center" wrapText="1"/>
    </xf>
    <xf numFmtId="49" fontId="2" fillId="0" borderId="2" xfId="0" applyNumberFormat="1" applyFont="1" applyFill="1" applyBorder="1"/>
    <xf numFmtId="49" fontId="3" fillId="0" borderId="2" xfId="0" applyNumberFormat="1" applyFont="1" applyFill="1" applyBorder="1" applyAlignment="1">
      <alignment horizontal="left" vertical="center" wrapText="1"/>
    </xf>
    <xf numFmtId="0" fontId="2" fillId="0" borderId="0" xfId="0" applyFont="1" applyFill="1"/>
    <xf numFmtId="0" fontId="0" fillId="0" borderId="0" xfId="0" applyFill="1"/>
    <xf numFmtId="4" fontId="1" fillId="0" borderId="0" xfId="0" applyNumberFormat="1" applyFont="1" applyFill="1"/>
    <xf numFmtId="164" fontId="1" fillId="0" borderId="0" xfId="0" applyNumberFormat="1" applyFont="1" applyFill="1"/>
    <xf numFmtId="0" fontId="3" fillId="0" borderId="1" xfId="4" applyNumberFormat="1" applyFont="1" applyFill="1" applyBorder="1" applyAlignment="1" applyProtection="1">
      <alignment horizontal="left" vertical="top" wrapText="1"/>
      <protection hidden="1"/>
    </xf>
    <xf numFmtId="0" fontId="2" fillId="0" borderId="1" xfId="4" applyFont="1" applyFill="1" applyBorder="1" applyAlignment="1" applyProtection="1">
      <alignment horizontal="left" vertical="top" wrapText="1"/>
      <protection hidden="1"/>
    </xf>
    <xf numFmtId="165" fontId="2" fillId="0" borderId="1" xfId="4" applyNumberFormat="1" applyFont="1" applyFill="1" applyBorder="1" applyAlignment="1" applyProtection="1">
      <alignment horizontal="center" vertical="center"/>
      <protection hidden="1"/>
    </xf>
    <xf numFmtId="166" fontId="2" fillId="0" borderId="1" xfId="4" applyNumberFormat="1" applyFont="1" applyFill="1" applyBorder="1" applyAlignment="1" applyProtection="1">
      <alignment horizontal="center" vertical="center"/>
      <protection hidden="1"/>
    </xf>
    <xf numFmtId="167" fontId="2" fillId="0" borderId="1" xfId="4" applyNumberFormat="1" applyFont="1" applyFill="1" applyBorder="1" applyAlignment="1" applyProtection="1">
      <alignment horizontal="center" vertical="center"/>
      <protection hidden="1"/>
    </xf>
    <xf numFmtId="49" fontId="2" fillId="0" borderId="1" xfId="0" applyNumberFormat="1" applyFont="1" applyFill="1" applyBorder="1" applyAlignment="1">
      <alignment horizontal="center" vertical="top" wrapText="1"/>
    </xf>
    <xf numFmtId="0" fontId="2" fillId="0" borderId="1" xfId="4" applyNumberFormat="1" applyFont="1" applyFill="1" applyBorder="1" applyAlignment="1" applyProtection="1">
      <alignment vertical="top" wrapText="1"/>
      <protection hidden="1"/>
    </xf>
    <xf numFmtId="49" fontId="2" fillId="0" borderId="4" xfId="0" applyNumberFormat="1" applyFont="1" applyFill="1" applyBorder="1" applyAlignment="1">
      <alignment horizontal="center"/>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3" fillId="0" borderId="0" xfId="0" applyFont="1" applyFill="1" applyBorder="1" applyAlignment="1">
      <alignment horizontal="center" vertical="center" wrapText="1"/>
    </xf>
    <xf numFmtId="0" fontId="2" fillId="0" borderId="0" xfId="0" applyFont="1" applyFill="1" applyAlignment="1"/>
  </cellXfs>
  <cellStyles count="5">
    <cellStyle name="Обычный" xfId="0" builtinId="0"/>
    <cellStyle name="Обычный 2" xfId="1"/>
    <cellStyle name="Обычный 2 3" xfId="2"/>
    <cellStyle name="Обычный 2 4" xfId="3"/>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2"/>
  <sheetViews>
    <sheetView tabSelected="1" view="pageBreakPreview" zoomScale="75" zoomScaleNormal="80" zoomScaleSheetLayoutView="75" workbookViewId="0">
      <pane xSplit="2" ySplit="10" topLeftCell="C11" activePane="bottomRight" state="frozen"/>
      <selection pane="topRight" activeCell="C1" sqref="C1"/>
      <selection pane="bottomLeft" activeCell="A12" sqref="A12"/>
      <selection pane="bottomRight" activeCell="D625" sqref="D625"/>
    </sheetView>
  </sheetViews>
  <sheetFormatPr defaultRowHeight="15.75" x14ac:dyDescent="0.25"/>
  <cols>
    <col min="1" max="1" width="17.140625" style="2" customWidth="1"/>
    <col min="2" max="2" width="29.140625" style="2" customWidth="1"/>
    <col min="3" max="3" width="56.5703125" style="26" customWidth="1"/>
    <col min="4" max="4" width="18.28515625" style="22" customWidth="1"/>
    <col min="5" max="5" width="27.42578125" style="21" customWidth="1"/>
    <col min="6" max="16384" width="9.140625" style="1"/>
  </cols>
  <sheetData>
    <row r="1" spans="1:5" customFormat="1" x14ac:dyDescent="0.25">
      <c r="A1" s="2"/>
      <c r="B1" s="2"/>
      <c r="C1" s="41" t="s">
        <v>0</v>
      </c>
      <c r="D1" s="41"/>
      <c r="E1" s="27"/>
    </row>
    <row r="2" spans="1:5" customFormat="1" x14ac:dyDescent="0.25">
      <c r="A2" s="2"/>
      <c r="B2" s="14"/>
      <c r="C2" s="41" t="s">
        <v>1</v>
      </c>
      <c r="D2" s="41"/>
      <c r="E2" s="27"/>
    </row>
    <row r="3" spans="1:5" customFormat="1" x14ac:dyDescent="0.25">
      <c r="A3" s="2"/>
      <c r="B3" s="14"/>
      <c r="C3" s="41" t="s">
        <v>2</v>
      </c>
      <c r="D3" s="41"/>
      <c r="E3" s="27"/>
    </row>
    <row r="4" spans="1:5" customFormat="1" x14ac:dyDescent="0.25">
      <c r="A4" s="2"/>
      <c r="B4" s="14"/>
      <c r="C4" s="41" t="s">
        <v>685</v>
      </c>
      <c r="D4" s="41"/>
      <c r="E4" s="27"/>
    </row>
    <row r="5" spans="1:5" customFormat="1" x14ac:dyDescent="0.25">
      <c r="A5" s="2"/>
      <c r="B5" s="14"/>
      <c r="C5" s="3"/>
      <c r="D5" s="22"/>
      <c r="E5" s="27"/>
    </row>
    <row r="6" spans="1:5" customFormat="1" ht="41.25" customHeight="1" x14ac:dyDescent="0.25">
      <c r="A6" s="42" t="s">
        <v>686</v>
      </c>
      <c r="B6" s="42"/>
      <c r="C6" s="42"/>
      <c r="D6" s="43"/>
      <c r="E6" s="27"/>
    </row>
    <row r="7" spans="1:5" customFormat="1" x14ac:dyDescent="0.25">
      <c r="A7" s="15"/>
      <c r="B7" s="15"/>
      <c r="C7" s="12"/>
      <c r="D7" s="9" t="s">
        <v>3</v>
      </c>
      <c r="E7" s="27"/>
    </row>
    <row r="8" spans="1:5" customFormat="1" ht="16.5" customHeight="1" x14ac:dyDescent="0.25">
      <c r="A8" s="38" t="s">
        <v>4</v>
      </c>
      <c r="B8" s="38"/>
      <c r="C8" s="39" t="s">
        <v>5</v>
      </c>
      <c r="D8" s="40" t="s">
        <v>6</v>
      </c>
      <c r="E8" s="27"/>
    </row>
    <row r="9" spans="1:5" ht="47.25" x14ac:dyDescent="0.25">
      <c r="A9" s="35" t="s">
        <v>7</v>
      </c>
      <c r="B9" s="23" t="s">
        <v>8</v>
      </c>
      <c r="C9" s="39"/>
      <c r="D9" s="40"/>
    </row>
    <row r="10" spans="1:5" customFormat="1" ht="22.5" customHeight="1" x14ac:dyDescent="0.25">
      <c r="A10" s="24"/>
      <c r="B10" s="24"/>
      <c r="C10" s="25" t="s">
        <v>9</v>
      </c>
      <c r="D10" s="7">
        <f>D11+D15+D45+D49+D110+D128+D152+D154+D161+D163+D165+D181+D185+D194+D197+D206+D210+D229+D237+D260+D295+D307+D312+D342+D363+D413+D416+D418+D451+D453+D475+D477+D479+D498+D549+D551+D554+D561+D571+D582+D585+D591+D607+D611+D614+D616+D618+D620</f>
        <v>272801570.50000006</v>
      </c>
      <c r="E10" s="27"/>
    </row>
    <row r="11" spans="1:5" ht="30" customHeight="1" x14ac:dyDescent="0.25">
      <c r="A11" s="18" t="s">
        <v>10</v>
      </c>
      <c r="B11" s="16"/>
      <c r="C11" s="8" t="s">
        <v>11</v>
      </c>
      <c r="D11" s="10">
        <f>SUM(D12:D14)</f>
        <v>4481.2</v>
      </c>
    </row>
    <row r="12" spans="1:5" ht="31.5" x14ac:dyDescent="0.25">
      <c r="A12" s="13" t="s">
        <v>10</v>
      </c>
      <c r="B12" s="13" t="s">
        <v>107</v>
      </c>
      <c r="C12" s="6" t="s">
        <v>12</v>
      </c>
      <c r="D12" s="11">
        <v>318.39999999999998</v>
      </c>
    </row>
    <row r="13" spans="1:5" ht="114" customHeight="1" x14ac:dyDescent="0.25">
      <c r="A13" s="13" t="s">
        <v>10</v>
      </c>
      <c r="B13" s="13" t="s">
        <v>345</v>
      </c>
      <c r="C13" s="6" t="s">
        <v>303</v>
      </c>
      <c r="D13" s="11">
        <v>15</v>
      </c>
    </row>
    <row r="14" spans="1:5" ht="63.75" customHeight="1" x14ac:dyDescent="0.25">
      <c r="A14" s="13" t="s">
        <v>10</v>
      </c>
      <c r="B14" s="13" t="s">
        <v>108</v>
      </c>
      <c r="C14" s="6" t="s">
        <v>346</v>
      </c>
      <c r="D14" s="11">
        <v>4147.8</v>
      </c>
    </row>
    <row r="15" spans="1:5" ht="35.25" customHeight="1" x14ac:dyDescent="0.25">
      <c r="A15" s="18" t="s">
        <v>13</v>
      </c>
      <c r="B15" s="16"/>
      <c r="C15" s="8" t="s">
        <v>14</v>
      </c>
      <c r="D15" s="10">
        <f>SUM(D16:D44)</f>
        <v>176261.6</v>
      </c>
    </row>
    <row r="16" spans="1:5" ht="209.25" customHeight="1" x14ac:dyDescent="0.25">
      <c r="A16" s="13" t="s">
        <v>13</v>
      </c>
      <c r="B16" s="13" t="s">
        <v>109</v>
      </c>
      <c r="C16" s="6" t="s">
        <v>810</v>
      </c>
      <c r="D16" s="11">
        <v>28524.2</v>
      </c>
    </row>
    <row r="17" spans="1:4" ht="65.25" customHeight="1" x14ac:dyDescent="0.25">
      <c r="A17" s="13" t="s">
        <v>13</v>
      </c>
      <c r="B17" s="13" t="s">
        <v>110</v>
      </c>
      <c r="C17" s="6" t="s">
        <v>811</v>
      </c>
      <c r="D17" s="11">
        <v>125</v>
      </c>
    </row>
    <row r="18" spans="1:4" ht="96" customHeight="1" x14ac:dyDescent="0.25">
      <c r="A18" s="13" t="s">
        <v>13</v>
      </c>
      <c r="B18" s="13" t="s">
        <v>347</v>
      </c>
      <c r="C18" s="6" t="s">
        <v>304</v>
      </c>
      <c r="D18" s="11">
        <v>1094.8</v>
      </c>
    </row>
    <row r="19" spans="1:4" ht="96.75" customHeight="1" x14ac:dyDescent="0.25">
      <c r="A19" s="13" t="s">
        <v>13</v>
      </c>
      <c r="B19" s="13" t="s">
        <v>111</v>
      </c>
      <c r="C19" s="6" t="s">
        <v>53</v>
      </c>
      <c r="D19" s="11">
        <v>9967.5</v>
      </c>
    </row>
    <row r="20" spans="1:4" ht="47.25" x14ac:dyDescent="0.25">
      <c r="A20" s="13" t="s">
        <v>13</v>
      </c>
      <c r="B20" s="13" t="s">
        <v>112</v>
      </c>
      <c r="C20" s="6" t="s">
        <v>15</v>
      </c>
      <c r="D20" s="11">
        <v>57340.6</v>
      </c>
    </row>
    <row r="21" spans="1:4" ht="48" customHeight="1" x14ac:dyDescent="0.25">
      <c r="A21" s="13" t="s">
        <v>13</v>
      </c>
      <c r="B21" s="13" t="s">
        <v>113</v>
      </c>
      <c r="C21" s="6" t="s">
        <v>78</v>
      </c>
      <c r="D21" s="11">
        <v>11351.9</v>
      </c>
    </row>
    <row r="22" spans="1:4" ht="31.5" x14ac:dyDescent="0.25">
      <c r="A22" s="13" t="s">
        <v>13</v>
      </c>
      <c r="B22" s="13" t="s">
        <v>107</v>
      </c>
      <c r="C22" s="6" t="s">
        <v>12</v>
      </c>
      <c r="D22" s="11">
        <v>532.79999999999995</v>
      </c>
    </row>
    <row r="23" spans="1:4" ht="114.75" customHeight="1" x14ac:dyDescent="0.25">
      <c r="A23" s="13" t="s">
        <v>13</v>
      </c>
      <c r="B23" s="13" t="s">
        <v>114</v>
      </c>
      <c r="C23" s="6" t="s">
        <v>103</v>
      </c>
      <c r="D23" s="11">
        <v>22.4</v>
      </c>
    </row>
    <row r="24" spans="1:4" ht="128.25" customHeight="1" x14ac:dyDescent="0.25">
      <c r="A24" s="13" t="s">
        <v>13</v>
      </c>
      <c r="B24" s="13" t="s">
        <v>348</v>
      </c>
      <c r="C24" s="6" t="s">
        <v>349</v>
      </c>
      <c r="D24" s="11">
        <v>592</v>
      </c>
    </row>
    <row r="25" spans="1:4" ht="96.75" customHeight="1" x14ac:dyDescent="0.25">
      <c r="A25" s="13" t="s">
        <v>13</v>
      </c>
      <c r="B25" s="13" t="s">
        <v>350</v>
      </c>
      <c r="C25" s="6" t="s">
        <v>351</v>
      </c>
      <c r="D25" s="11">
        <v>12.5</v>
      </c>
    </row>
    <row r="26" spans="1:4" ht="129" customHeight="1" x14ac:dyDescent="0.25">
      <c r="A26" s="13" t="s">
        <v>13</v>
      </c>
      <c r="B26" s="13" t="s">
        <v>352</v>
      </c>
      <c r="C26" s="6" t="s">
        <v>353</v>
      </c>
      <c r="D26" s="11">
        <v>-6.2</v>
      </c>
    </row>
    <row r="27" spans="1:4" ht="129.75" customHeight="1" x14ac:dyDescent="0.25">
      <c r="A27" s="13" t="s">
        <v>13</v>
      </c>
      <c r="B27" s="13" t="s">
        <v>354</v>
      </c>
      <c r="C27" s="6" t="s">
        <v>355</v>
      </c>
      <c r="D27" s="11">
        <v>15212.3</v>
      </c>
    </row>
    <row r="28" spans="1:4" ht="97.5" customHeight="1" x14ac:dyDescent="0.25">
      <c r="A28" s="13" t="s">
        <v>13</v>
      </c>
      <c r="B28" s="13" t="s">
        <v>565</v>
      </c>
      <c r="C28" s="6" t="s">
        <v>566</v>
      </c>
      <c r="D28" s="11">
        <v>1</v>
      </c>
    </row>
    <row r="29" spans="1:4" ht="127.5" customHeight="1" x14ac:dyDescent="0.25">
      <c r="A29" s="13" t="s">
        <v>13</v>
      </c>
      <c r="B29" s="13" t="s">
        <v>356</v>
      </c>
      <c r="C29" s="6" t="s">
        <v>357</v>
      </c>
      <c r="D29" s="11">
        <v>0.9</v>
      </c>
    </row>
    <row r="30" spans="1:4" ht="96.75" customHeight="1" x14ac:dyDescent="0.25">
      <c r="A30" s="13" t="s">
        <v>13</v>
      </c>
      <c r="B30" s="13" t="s">
        <v>358</v>
      </c>
      <c r="C30" s="6" t="s">
        <v>359</v>
      </c>
      <c r="D30" s="11">
        <v>10</v>
      </c>
    </row>
    <row r="31" spans="1:4" ht="144" customHeight="1" x14ac:dyDescent="0.25">
      <c r="A31" s="13" t="s">
        <v>13</v>
      </c>
      <c r="B31" s="13" t="s">
        <v>360</v>
      </c>
      <c r="C31" s="6" t="s">
        <v>361</v>
      </c>
      <c r="D31" s="11">
        <v>8630.9</v>
      </c>
    </row>
    <row r="32" spans="1:4" ht="128.25" customHeight="1" x14ac:dyDescent="0.25">
      <c r="A32" s="13" t="s">
        <v>13</v>
      </c>
      <c r="B32" s="13" t="s">
        <v>362</v>
      </c>
      <c r="C32" s="6" t="s">
        <v>363</v>
      </c>
      <c r="D32" s="11">
        <v>490.4</v>
      </c>
    </row>
    <row r="33" spans="1:4" ht="128.25" customHeight="1" x14ac:dyDescent="0.25">
      <c r="A33" s="13" t="s">
        <v>13</v>
      </c>
      <c r="B33" s="13" t="s">
        <v>364</v>
      </c>
      <c r="C33" s="6" t="s">
        <v>365</v>
      </c>
      <c r="D33" s="11">
        <v>521.6</v>
      </c>
    </row>
    <row r="34" spans="1:4" ht="95.25" customHeight="1" x14ac:dyDescent="0.25">
      <c r="A34" s="13" t="s">
        <v>13</v>
      </c>
      <c r="B34" s="13" t="s">
        <v>366</v>
      </c>
      <c r="C34" s="6" t="s">
        <v>367</v>
      </c>
      <c r="D34" s="11">
        <v>354.8</v>
      </c>
    </row>
    <row r="35" spans="1:4" ht="79.5" customHeight="1" x14ac:dyDescent="0.25">
      <c r="A35" s="13" t="s">
        <v>13</v>
      </c>
      <c r="B35" s="13" t="s">
        <v>370</v>
      </c>
      <c r="C35" s="6" t="s">
        <v>309</v>
      </c>
      <c r="D35" s="11">
        <v>1</v>
      </c>
    </row>
    <row r="36" spans="1:4" ht="112.5" customHeight="1" x14ac:dyDescent="0.25">
      <c r="A36" s="13" t="s">
        <v>13</v>
      </c>
      <c r="B36" s="13" t="s">
        <v>345</v>
      </c>
      <c r="C36" s="6" t="s">
        <v>303</v>
      </c>
      <c r="D36" s="11">
        <v>83.4</v>
      </c>
    </row>
    <row r="37" spans="1:4" ht="64.5" customHeight="1" x14ac:dyDescent="0.25">
      <c r="A37" s="13" t="s">
        <v>13</v>
      </c>
      <c r="B37" s="13" t="s">
        <v>372</v>
      </c>
      <c r="C37" s="6" t="s">
        <v>307</v>
      </c>
      <c r="D37" s="11">
        <v>417.7</v>
      </c>
    </row>
    <row r="38" spans="1:4" ht="96" customHeight="1" x14ac:dyDescent="0.25">
      <c r="A38" s="13" t="s">
        <v>13</v>
      </c>
      <c r="B38" s="13" t="s">
        <v>373</v>
      </c>
      <c r="C38" s="6" t="s">
        <v>308</v>
      </c>
      <c r="D38" s="11">
        <v>100</v>
      </c>
    </row>
    <row r="39" spans="1:4" ht="82.5" customHeight="1" x14ac:dyDescent="0.25">
      <c r="A39" s="13" t="s">
        <v>13</v>
      </c>
      <c r="B39" s="13" t="s">
        <v>374</v>
      </c>
      <c r="C39" s="6" t="s">
        <v>603</v>
      </c>
      <c r="D39" s="11">
        <v>-5</v>
      </c>
    </row>
    <row r="40" spans="1:4" ht="31.5" x14ac:dyDescent="0.25">
      <c r="A40" s="13" t="s">
        <v>13</v>
      </c>
      <c r="B40" s="13" t="s">
        <v>115</v>
      </c>
      <c r="C40" s="6" t="s">
        <v>24</v>
      </c>
      <c r="D40" s="11">
        <v>-0.2</v>
      </c>
    </row>
    <row r="41" spans="1:4" ht="79.5" customHeight="1" x14ac:dyDescent="0.25">
      <c r="A41" s="13" t="s">
        <v>13</v>
      </c>
      <c r="B41" s="13" t="s">
        <v>654</v>
      </c>
      <c r="C41" s="6" t="s">
        <v>655</v>
      </c>
      <c r="D41" s="11">
        <v>0.1</v>
      </c>
    </row>
    <row r="42" spans="1:4" ht="66" customHeight="1" x14ac:dyDescent="0.25">
      <c r="A42" s="13" t="s">
        <v>13</v>
      </c>
      <c r="B42" s="13" t="s">
        <v>116</v>
      </c>
      <c r="C42" s="6" t="s">
        <v>117</v>
      </c>
      <c r="D42" s="11">
        <v>36125.1</v>
      </c>
    </row>
    <row r="43" spans="1:4" ht="64.5" customHeight="1" x14ac:dyDescent="0.25">
      <c r="A43" s="13" t="s">
        <v>13</v>
      </c>
      <c r="B43" s="13" t="s">
        <v>108</v>
      </c>
      <c r="C43" s="6" t="s">
        <v>346</v>
      </c>
      <c r="D43" s="11">
        <v>4619.8999999999996</v>
      </c>
    </row>
    <row r="44" spans="1:4" ht="48.75" customHeight="1" x14ac:dyDescent="0.25">
      <c r="A44" s="13" t="s">
        <v>13</v>
      </c>
      <c r="B44" s="13" t="s">
        <v>128</v>
      </c>
      <c r="C44" s="6" t="s">
        <v>40</v>
      </c>
      <c r="D44" s="11">
        <v>140.19999999999999</v>
      </c>
    </row>
    <row r="45" spans="1:4" ht="31.5" x14ac:dyDescent="0.25">
      <c r="A45" s="18" t="s">
        <v>118</v>
      </c>
      <c r="B45" s="16"/>
      <c r="C45" s="8" t="s">
        <v>266</v>
      </c>
      <c r="D45" s="10">
        <f>SUM(D46:D48)</f>
        <v>25200.799999999999</v>
      </c>
    </row>
    <row r="46" spans="1:4" ht="31.5" x14ac:dyDescent="0.25">
      <c r="A46" s="13" t="s">
        <v>118</v>
      </c>
      <c r="B46" s="13" t="s">
        <v>107</v>
      </c>
      <c r="C46" s="6" t="s">
        <v>12</v>
      </c>
      <c r="D46" s="11">
        <v>10.6</v>
      </c>
    </row>
    <row r="47" spans="1:4" ht="111.75" customHeight="1" x14ac:dyDescent="0.25">
      <c r="A47" s="13" t="s">
        <v>118</v>
      </c>
      <c r="B47" s="13" t="s">
        <v>345</v>
      </c>
      <c r="C47" s="6" t="s">
        <v>303</v>
      </c>
      <c r="D47" s="11">
        <v>2.1</v>
      </c>
    </row>
    <row r="48" spans="1:4" ht="115.5" customHeight="1" x14ac:dyDescent="0.25">
      <c r="A48" s="13" t="s">
        <v>118</v>
      </c>
      <c r="B48" s="13" t="s">
        <v>119</v>
      </c>
      <c r="C48" s="6" t="s">
        <v>76</v>
      </c>
      <c r="D48" s="11">
        <v>25188.1</v>
      </c>
    </row>
    <row r="49" spans="1:4" ht="31.5" x14ac:dyDescent="0.25">
      <c r="A49" s="18" t="s">
        <v>120</v>
      </c>
      <c r="B49" s="16"/>
      <c r="C49" s="8" t="s">
        <v>267</v>
      </c>
      <c r="D49" s="10">
        <f>SUM(D50:D109)</f>
        <v>20632873.699999999</v>
      </c>
    </row>
    <row r="50" spans="1:4" ht="48.75" customHeight="1" x14ac:dyDescent="0.25">
      <c r="A50" s="13" t="s">
        <v>120</v>
      </c>
      <c r="B50" s="13" t="s">
        <v>113</v>
      </c>
      <c r="C50" s="6" t="s">
        <v>78</v>
      </c>
      <c r="D50" s="11">
        <v>1344.8</v>
      </c>
    </row>
    <row r="51" spans="1:4" ht="31.5" x14ac:dyDescent="0.25">
      <c r="A51" s="13" t="s">
        <v>120</v>
      </c>
      <c r="B51" s="13" t="s">
        <v>107</v>
      </c>
      <c r="C51" s="6" t="s">
        <v>12</v>
      </c>
      <c r="D51" s="11">
        <v>14916.1</v>
      </c>
    </row>
    <row r="52" spans="1:4" ht="51" customHeight="1" x14ac:dyDescent="0.25">
      <c r="A52" s="13" t="s">
        <v>120</v>
      </c>
      <c r="B52" s="13" t="s">
        <v>121</v>
      </c>
      <c r="C52" s="6" t="s">
        <v>30</v>
      </c>
      <c r="D52" s="11">
        <v>79.5</v>
      </c>
    </row>
    <row r="53" spans="1:4" ht="95.25" customHeight="1" x14ac:dyDescent="0.25">
      <c r="A53" s="13" t="s">
        <v>120</v>
      </c>
      <c r="B53" s="13" t="s">
        <v>377</v>
      </c>
      <c r="C53" s="6" t="s">
        <v>378</v>
      </c>
      <c r="D53" s="11">
        <v>296.39999999999998</v>
      </c>
    </row>
    <row r="54" spans="1:4" ht="129.75" customHeight="1" x14ac:dyDescent="0.25">
      <c r="A54" s="13" t="s">
        <v>120</v>
      </c>
      <c r="B54" s="13" t="s">
        <v>379</v>
      </c>
      <c r="C54" s="6" t="s">
        <v>380</v>
      </c>
      <c r="D54" s="11">
        <v>238</v>
      </c>
    </row>
    <row r="55" spans="1:4" ht="96" customHeight="1" x14ac:dyDescent="0.25">
      <c r="A55" s="13" t="s">
        <v>120</v>
      </c>
      <c r="B55" s="13" t="s">
        <v>350</v>
      </c>
      <c r="C55" s="6" t="s">
        <v>351</v>
      </c>
      <c r="D55" s="11">
        <v>83.3</v>
      </c>
    </row>
    <row r="56" spans="1:4" ht="114" customHeight="1" x14ac:dyDescent="0.25">
      <c r="A56" s="13" t="s">
        <v>120</v>
      </c>
      <c r="B56" s="13" t="s">
        <v>381</v>
      </c>
      <c r="C56" s="6" t="s">
        <v>382</v>
      </c>
      <c r="D56" s="11">
        <v>1</v>
      </c>
    </row>
    <row r="57" spans="1:4" ht="94.5" customHeight="1" x14ac:dyDescent="0.25">
      <c r="A57" s="13" t="s">
        <v>120</v>
      </c>
      <c r="B57" s="13" t="s">
        <v>565</v>
      </c>
      <c r="C57" s="6" t="s">
        <v>566</v>
      </c>
      <c r="D57" s="11">
        <v>4</v>
      </c>
    </row>
    <row r="58" spans="1:4" ht="96" customHeight="1" x14ac:dyDescent="0.25">
      <c r="A58" s="13" t="s">
        <v>120</v>
      </c>
      <c r="B58" s="13" t="s">
        <v>385</v>
      </c>
      <c r="C58" s="6" t="s">
        <v>386</v>
      </c>
      <c r="D58" s="11">
        <v>58.4</v>
      </c>
    </row>
    <row r="59" spans="1:4" ht="96.75" customHeight="1" x14ac:dyDescent="0.25">
      <c r="A59" s="13" t="s">
        <v>120</v>
      </c>
      <c r="B59" s="13" t="s">
        <v>387</v>
      </c>
      <c r="C59" s="6" t="s">
        <v>812</v>
      </c>
      <c r="D59" s="11">
        <v>1224.5</v>
      </c>
    </row>
    <row r="60" spans="1:4" ht="114.75" customHeight="1" x14ac:dyDescent="0.25">
      <c r="A60" s="13" t="s">
        <v>120</v>
      </c>
      <c r="B60" s="13" t="s">
        <v>390</v>
      </c>
      <c r="C60" s="6" t="s">
        <v>391</v>
      </c>
      <c r="D60" s="11">
        <v>3</v>
      </c>
    </row>
    <row r="61" spans="1:4" ht="144" customHeight="1" x14ac:dyDescent="0.25">
      <c r="A61" s="13" t="s">
        <v>120</v>
      </c>
      <c r="B61" s="13" t="s">
        <v>569</v>
      </c>
      <c r="C61" s="6" t="s">
        <v>659</v>
      </c>
      <c r="D61" s="11">
        <v>1</v>
      </c>
    </row>
    <row r="62" spans="1:4" ht="96.75" customHeight="1" x14ac:dyDescent="0.25">
      <c r="A62" s="13" t="s">
        <v>120</v>
      </c>
      <c r="B62" s="13" t="s">
        <v>366</v>
      </c>
      <c r="C62" s="6" t="s">
        <v>367</v>
      </c>
      <c r="D62" s="11">
        <v>57.7</v>
      </c>
    </row>
    <row r="63" spans="1:4" ht="112.5" customHeight="1" x14ac:dyDescent="0.25">
      <c r="A63" s="13" t="s">
        <v>120</v>
      </c>
      <c r="B63" s="13" t="s">
        <v>368</v>
      </c>
      <c r="C63" s="6" t="s">
        <v>369</v>
      </c>
      <c r="D63" s="11">
        <v>410.6</v>
      </c>
    </row>
    <row r="64" spans="1:4" ht="96" customHeight="1" x14ac:dyDescent="0.25">
      <c r="A64" s="13" t="s">
        <v>120</v>
      </c>
      <c r="B64" s="13" t="s">
        <v>392</v>
      </c>
      <c r="C64" s="6" t="s">
        <v>393</v>
      </c>
      <c r="D64" s="11">
        <v>1.4</v>
      </c>
    </row>
    <row r="65" spans="1:4" ht="79.5" customHeight="1" x14ac:dyDescent="0.25">
      <c r="A65" s="13" t="s">
        <v>120</v>
      </c>
      <c r="B65" s="13" t="s">
        <v>370</v>
      </c>
      <c r="C65" s="6" t="s">
        <v>309</v>
      </c>
      <c r="D65" s="11">
        <v>3</v>
      </c>
    </row>
    <row r="66" spans="1:4" ht="112.5" customHeight="1" x14ac:dyDescent="0.25">
      <c r="A66" s="13" t="s">
        <v>120</v>
      </c>
      <c r="B66" s="13" t="s">
        <v>345</v>
      </c>
      <c r="C66" s="6" t="s">
        <v>303</v>
      </c>
      <c r="D66" s="11">
        <v>73.2</v>
      </c>
    </row>
    <row r="67" spans="1:4" ht="96" customHeight="1" x14ac:dyDescent="0.25">
      <c r="A67" s="13" t="s">
        <v>120</v>
      </c>
      <c r="B67" s="13" t="s">
        <v>371</v>
      </c>
      <c r="C67" s="6" t="s">
        <v>306</v>
      </c>
      <c r="D67" s="11">
        <v>2</v>
      </c>
    </row>
    <row r="68" spans="1:4" ht="65.25" customHeight="1" x14ac:dyDescent="0.25">
      <c r="A68" s="13" t="s">
        <v>120</v>
      </c>
      <c r="B68" s="13" t="s">
        <v>372</v>
      </c>
      <c r="C68" s="6" t="s">
        <v>307</v>
      </c>
      <c r="D68" s="11">
        <v>459.5</v>
      </c>
    </row>
    <row r="69" spans="1:4" ht="96.75" customHeight="1" x14ac:dyDescent="0.25">
      <c r="A69" s="13" t="s">
        <v>120</v>
      </c>
      <c r="B69" s="13" t="s">
        <v>373</v>
      </c>
      <c r="C69" s="6" t="s">
        <v>308</v>
      </c>
      <c r="D69" s="11">
        <v>638</v>
      </c>
    </row>
    <row r="70" spans="1:4" ht="81.75" customHeight="1" x14ac:dyDescent="0.25">
      <c r="A70" s="13" t="s">
        <v>120</v>
      </c>
      <c r="B70" s="13" t="s">
        <v>374</v>
      </c>
      <c r="C70" s="6" t="s">
        <v>602</v>
      </c>
      <c r="D70" s="11">
        <v>0.4</v>
      </c>
    </row>
    <row r="71" spans="1:4" ht="31.5" x14ac:dyDescent="0.25">
      <c r="A71" s="13" t="s">
        <v>120</v>
      </c>
      <c r="B71" s="13" t="s">
        <v>115</v>
      </c>
      <c r="C71" s="6" t="s">
        <v>24</v>
      </c>
      <c r="D71" s="11">
        <v>-21.4</v>
      </c>
    </row>
    <row r="72" spans="1:4" ht="31.5" customHeight="1" x14ac:dyDescent="0.25">
      <c r="A72" s="13" t="s">
        <v>120</v>
      </c>
      <c r="B72" s="13" t="s">
        <v>394</v>
      </c>
      <c r="C72" s="6" t="s">
        <v>310</v>
      </c>
      <c r="D72" s="11">
        <v>3145577.4</v>
      </c>
    </row>
    <row r="73" spans="1:4" ht="80.25" customHeight="1" x14ac:dyDescent="0.25">
      <c r="A73" s="13" t="s">
        <v>120</v>
      </c>
      <c r="B73" s="13" t="s">
        <v>395</v>
      </c>
      <c r="C73" s="6" t="s">
        <v>79</v>
      </c>
      <c r="D73" s="11">
        <v>278549.40000000002</v>
      </c>
    </row>
    <row r="74" spans="1:4" ht="80.25" customHeight="1" x14ac:dyDescent="0.25">
      <c r="A74" s="13" t="s">
        <v>120</v>
      </c>
      <c r="B74" s="13" t="s">
        <v>396</v>
      </c>
      <c r="C74" s="6" t="s">
        <v>311</v>
      </c>
      <c r="D74" s="11">
        <v>1816970.9</v>
      </c>
    </row>
    <row r="75" spans="1:4" ht="96" customHeight="1" x14ac:dyDescent="0.25">
      <c r="A75" s="13" t="s">
        <v>120</v>
      </c>
      <c r="B75" s="13" t="s">
        <v>397</v>
      </c>
      <c r="C75" s="6" t="s">
        <v>32</v>
      </c>
      <c r="D75" s="11">
        <v>13747.5</v>
      </c>
    </row>
    <row r="76" spans="1:4" ht="48" customHeight="1" x14ac:dyDescent="0.25">
      <c r="A76" s="13" t="s">
        <v>120</v>
      </c>
      <c r="B76" s="13" t="s">
        <v>398</v>
      </c>
      <c r="C76" s="6" t="s">
        <v>312</v>
      </c>
      <c r="D76" s="11">
        <v>258290.2</v>
      </c>
    </row>
    <row r="77" spans="1:4" ht="33" customHeight="1" x14ac:dyDescent="0.25">
      <c r="A77" s="13" t="s">
        <v>120</v>
      </c>
      <c r="B77" s="13" t="s">
        <v>399</v>
      </c>
      <c r="C77" s="6" t="s">
        <v>316</v>
      </c>
      <c r="D77" s="11">
        <v>9600</v>
      </c>
    </row>
    <row r="78" spans="1:4" ht="47.25" customHeight="1" x14ac:dyDescent="0.25">
      <c r="A78" s="13" t="s">
        <v>120</v>
      </c>
      <c r="B78" s="13" t="s">
        <v>400</v>
      </c>
      <c r="C78" s="6" t="s">
        <v>317</v>
      </c>
      <c r="D78" s="11">
        <v>7899488.2000000002</v>
      </c>
    </row>
    <row r="79" spans="1:4" ht="63.75" customHeight="1" x14ac:dyDescent="0.25">
      <c r="A79" s="13" t="s">
        <v>120</v>
      </c>
      <c r="B79" s="13" t="s">
        <v>401</v>
      </c>
      <c r="C79" s="6" t="s">
        <v>402</v>
      </c>
      <c r="D79" s="11">
        <v>696354.6</v>
      </c>
    </row>
    <row r="80" spans="1:4" ht="63.75" customHeight="1" x14ac:dyDescent="0.25">
      <c r="A80" s="13" t="s">
        <v>120</v>
      </c>
      <c r="B80" s="13" t="s">
        <v>403</v>
      </c>
      <c r="C80" s="6" t="s">
        <v>80</v>
      </c>
      <c r="D80" s="11">
        <v>10608.8</v>
      </c>
    </row>
    <row r="81" spans="1:5" ht="63" x14ac:dyDescent="0.25">
      <c r="A81" s="13" t="s">
        <v>120</v>
      </c>
      <c r="B81" s="13" t="s">
        <v>404</v>
      </c>
      <c r="C81" s="6" t="s">
        <v>405</v>
      </c>
      <c r="D81" s="11">
        <v>20049.7</v>
      </c>
    </row>
    <row r="82" spans="1:5" ht="79.5" customHeight="1" x14ac:dyDescent="0.25">
      <c r="A82" s="13" t="s">
        <v>120</v>
      </c>
      <c r="B82" s="13" t="s">
        <v>406</v>
      </c>
      <c r="C82" s="6" t="s">
        <v>81</v>
      </c>
      <c r="D82" s="11">
        <v>175365.9</v>
      </c>
    </row>
    <row r="83" spans="1:5" ht="113.25" customHeight="1" x14ac:dyDescent="0.25">
      <c r="A83" s="13" t="s">
        <v>120</v>
      </c>
      <c r="B83" s="13" t="s">
        <v>407</v>
      </c>
      <c r="C83" s="6" t="s">
        <v>408</v>
      </c>
      <c r="D83" s="11">
        <v>119.2</v>
      </c>
    </row>
    <row r="84" spans="1:5" ht="51" customHeight="1" x14ac:dyDescent="0.25">
      <c r="A84" s="13" t="s">
        <v>120</v>
      </c>
      <c r="B84" s="13" t="s">
        <v>409</v>
      </c>
      <c r="C84" s="6" t="s">
        <v>82</v>
      </c>
      <c r="D84" s="11">
        <v>991178.1</v>
      </c>
    </row>
    <row r="85" spans="1:5" ht="97.5" customHeight="1" x14ac:dyDescent="0.25">
      <c r="A85" s="13" t="s">
        <v>120</v>
      </c>
      <c r="B85" s="13" t="s">
        <v>410</v>
      </c>
      <c r="C85" s="6" t="s">
        <v>411</v>
      </c>
      <c r="D85" s="11">
        <v>1425472.8</v>
      </c>
    </row>
    <row r="86" spans="1:5" ht="49.5" customHeight="1" x14ac:dyDescent="0.25">
      <c r="A86" s="13" t="s">
        <v>120</v>
      </c>
      <c r="B86" s="13" t="s">
        <v>412</v>
      </c>
      <c r="C86" s="6" t="s">
        <v>413</v>
      </c>
      <c r="D86" s="11">
        <v>3613628.9</v>
      </c>
    </row>
    <row r="87" spans="1:5" ht="80.25" customHeight="1" x14ac:dyDescent="0.25">
      <c r="A87" s="13" t="s">
        <v>120</v>
      </c>
      <c r="B87" s="13" t="s">
        <v>656</v>
      </c>
      <c r="C87" s="6" t="s">
        <v>660</v>
      </c>
      <c r="D87" s="11">
        <v>76486.7</v>
      </c>
    </row>
    <row r="88" spans="1:5" ht="78.75" customHeight="1" x14ac:dyDescent="0.25">
      <c r="A88" s="13" t="s">
        <v>120</v>
      </c>
      <c r="B88" s="13" t="s">
        <v>414</v>
      </c>
      <c r="C88" s="6" t="s">
        <v>123</v>
      </c>
      <c r="D88" s="11">
        <v>531.5</v>
      </c>
    </row>
    <row r="89" spans="1:5" ht="78.75" x14ac:dyDescent="0.25">
      <c r="A89" s="13" t="s">
        <v>120</v>
      </c>
      <c r="B89" s="13" t="s">
        <v>415</v>
      </c>
      <c r="C89" s="6" t="s">
        <v>122</v>
      </c>
      <c r="D89" s="11">
        <v>998.8</v>
      </c>
    </row>
    <row r="90" spans="1:5" s="4" customFormat="1" ht="50.25" customHeight="1" x14ac:dyDescent="0.25">
      <c r="A90" s="13" t="s">
        <v>120</v>
      </c>
      <c r="B90" s="13" t="s">
        <v>124</v>
      </c>
      <c r="C90" s="6" t="s">
        <v>125</v>
      </c>
      <c r="D90" s="11">
        <v>130985.9</v>
      </c>
      <c r="E90" s="5"/>
    </row>
    <row r="91" spans="1:5" ht="51" customHeight="1" x14ac:dyDescent="0.25">
      <c r="A91" s="13" t="s">
        <v>120</v>
      </c>
      <c r="B91" s="13" t="s">
        <v>481</v>
      </c>
      <c r="C91" s="6" t="s">
        <v>482</v>
      </c>
      <c r="D91" s="11">
        <v>16365.7</v>
      </c>
    </row>
    <row r="92" spans="1:5" ht="49.5" customHeight="1" x14ac:dyDescent="0.25">
      <c r="A92" s="13" t="s">
        <v>120</v>
      </c>
      <c r="B92" s="13" t="s">
        <v>126</v>
      </c>
      <c r="C92" s="6" t="s">
        <v>33</v>
      </c>
      <c r="D92" s="11">
        <v>32.200000000000003</v>
      </c>
    </row>
    <row r="93" spans="1:5" ht="48.75" customHeight="1" x14ac:dyDescent="0.25">
      <c r="A93" s="13" t="s">
        <v>120</v>
      </c>
      <c r="B93" s="13" t="s">
        <v>127</v>
      </c>
      <c r="C93" s="6" t="s">
        <v>34</v>
      </c>
      <c r="D93" s="11">
        <v>182.1</v>
      </c>
    </row>
    <row r="94" spans="1:5" ht="49.5" customHeight="1" x14ac:dyDescent="0.25">
      <c r="A94" s="13" t="s">
        <v>120</v>
      </c>
      <c r="B94" s="13" t="s">
        <v>128</v>
      </c>
      <c r="C94" s="6" t="s">
        <v>40</v>
      </c>
      <c r="D94" s="11">
        <v>49171.199999999997</v>
      </c>
    </row>
    <row r="95" spans="1:5" s="4" customFormat="1" ht="95.25" customHeight="1" x14ac:dyDescent="0.25">
      <c r="A95" s="13" t="s">
        <v>120</v>
      </c>
      <c r="B95" s="13" t="s">
        <v>416</v>
      </c>
      <c r="C95" s="6" t="s">
        <v>417</v>
      </c>
      <c r="D95" s="11">
        <v>321.3</v>
      </c>
      <c r="E95" s="5"/>
    </row>
    <row r="96" spans="1:5" ht="114.75" customHeight="1" x14ac:dyDescent="0.25">
      <c r="A96" s="13" t="s">
        <v>120</v>
      </c>
      <c r="B96" s="13" t="s">
        <v>657</v>
      </c>
      <c r="C96" s="6" t="s">
        <v>661</v>
      </c>
      <c r="D96" s="11">
        <v>14.7</v>
      </c>
    </row>
    <row r="97" spans="1:5" ht="83.25" customHeight="1" x14ac:dyDescent="0.25">
      <c r="A97" s="13" t="s">
        <v>120</v>
      </c>
      <c r="B97" s="13" t="s">
        <v>129</v>
      </c>
      <c r="C97" s="6" t="s">
        <v>18</v>
      </c>
      <c r="D97" s="11">
        <v>39148.9</v>
      </c>
    </row>
    <row r="98" spans="1:5" ht="49.5" customHeight="1" x14ac:dyDescent="0.25">
      <c r="A98" s="13" t="s">
        <v>120</v>
      </c>
      <c r="B98" s="13" t="s">
        <v>418</v>
      </c>
      <c r="C98" s="6" t="s">
        <v>419</v>
      </c>
      <c r="D98" s="11">
        <v>-362.9</v>
      </c>
    </row>
    <row r="99" spans="1:5" ht="78.75" customHeight="1" x14ac:dyDescent="0.25">
      <c r="A99" s="13" t="s">
        <v>120</v>
      </c>
      <c r="B99" s="13" t="s">
        <v>420</v>
      </c>
      <c r="C99" s="6" t="s">
        <v>421</v>
      </c>
      <c r="D99" s="11">
        <v>-4.7</v>
      </c>
    </row>
    <row r="100" spans="1:5" ht="112.5" customHeight="1" x14ac:dyDescent="0.25">
      <c r="A100" s="13" t="s">
        <v>120</v>
      </c>
      <c r="B100" s="13" t="s">
        <v>422</v>
      </c>
      <c r="C100" s="6" t="s">
        <v>35</v>
      </c>
      <c r="D100" s="11">
        <v>-262.39999999999998</v>
      </c>
    </row>
    <row r="101" spans="1:5" s="4" customFormat="1" ht="63" x14ac:dyDescent="0.25">
      <c r="A101" s="13" t="s">
        <v>120</v>
      </c>
      <c r="B101" s="13" t="s">
        <v>423</v>
      </c>
      <c r="C101" s="6" t="s">
        <v>424</v>
      </c>
      <c r="D101" s="11">
        <v>-111.6</v>
      </c>
      <c r="E101" s="5"/>
    </row>
    <row r="102" spans="1:5" ht="81" customHeight="1" x14ac:dyDescent="0.25">
      <c r="A102" s="13" t="s">
        <v>120</v>
      </c>
      <c r="B102" s="13" t="s">
        <v>658</v>
      </c>
      <c r="C102" s="6" t="s">
        <v>662</v>
      </c>
      <c r="D102" s="11">
        <v>-514.70000000000005</v>
      </c>
    </row>
    <row r="103" spans="1:5" ht="63.75" customHeight="1" x14ac:dyDescent="0.25">
      <c r="A103" s="13" t="s">
        <v>120</v>
      </c>
      <c r="B103" s="13" t="s">
        <v>425</v>
      </c>
      <c r="C103" s="6" t="s">
        <v>130</v>
      </c>
      <c r="D103" s="11">
        <v>-0.7</v>
      </c>
    </row>
    <row r="104" spans="1:5" ht="47.25" customHeight="1" x14ac:dyDescent="0.25">
      <c r="A104" s="13" t="s">
        <v>120</v>
      </c>
      <c r="B104" s="13" t="s">
        <v>426</v>
      </c>
      <c r="C104" s="6" t="s">
        <v>131</v>
      </c>
      <c r="D104" s="11">
        <v>-177.7</v>
      </c>
    </row>
    <row r="105" spans="1:5" ht="83.25" customHeight="1" x14ac:dyDescent="0.25">
      <c r="A105" s="13" t="s">
        <v>120</v>
      </c>
      <c r="B105" s="13" t="s">
        <v>427</v>
      </c>
      <c r="C105" s="6" t="s">
        <v>318</v>
      </c>
      <c r="D105" s="11">
        <v>-5875.4</v>
      </c>
    </row>
    <row r="106" spans="1:5" ht="162" customHeight="1" x14ac:dyDescent="0.25">
      <c r="A106" s="13" t="s">
        <v>120</v>
      </c>
      <c r="B106" s="13" t="s">
        <v>428</v>
      </c>
      <c r="C106" s="6" t="s">
        <v>663</v>
      </c>
      <c r="D106" s="11">
        <v>-409.6</v>
      </c>
    </row>
    <row r="107" spans="1:5" s="4" customFormat="1" ht="65.25" customHeight="1" x14ac:dyDescent="0.25">
      <c r="A107" s="13" t="s">
        <v>120</v>
      </c>
      <c r="B107" s="13" t="s">
        <v>429</v>
      </c>
      <c r="C107" s="6" t="s">
        <v>319</v>
      </c>
      <c r="D107" s="11">
        <v>-267.2</v>
      </c>
      <c r="E107" s="5"/>
    </row>
    <row r="108" spans="1:5" ht="81" customHeight="1" x14ac:dyDescent="0.25">
      <c r="A108" s="13" t="s">
        <v>120</v>
      </c>
      <c r="B108" s="13" t="s">
        <v>430</v>
      </c>
      <c r="C108" s="6" t="s">
        <v>431</v>
      </c>
      <c r="D108" s="11">
        <v>-47817.599999999999</v>
      </c>
    </row>
    <row r="109" spans="1:5" s="4" customFormat="1" ht="67.5" customHeight="1" x14ac:dyDescent="0.25">
      <c r="A109" s="13" t="s">
        <v>120</v>
      </c>
      <c r="B109" s="13" t="s">
        <v>432</v>
      </c>
      <c r="C109" s="6" t="s">
        <v>21</v>
      </c>
      <c r="D109" s="11">
        <v>-436.8</v>
      </c>
      <c r="E109" s="5"/>
    </row>
    <row r="110" spans="1:5" ht="47.25" customHeight="1" x14ac:dyDescent="0.25">
      <c r="A110" s="18" t="s">
        <v>16</v>
      </c>
      <c r="B110" s="16"/>
      <c r="C110" s="8" t="s">
        <v>17</v>
      </c>
      <c r="D110" s="10">
        <f>SUM(D111:D127)</f>
        <v>513277.2</v>
      </c>
    </row>
    <row r="111" spans="1:5" ht="81" customHeight="1" x14ac:dyDescent="0.25">
      <c r="A111" s="13" t="s">
        <v>16</v>
      </c>
      <c r="B111" s="13" t="s">
        <v>132</v>
      </c>
      <c r="C111" s="6" t="s">
        <v>605</v>
      </c>
      <c r="D111" s="11">
        <v>13180.2</v>
      </c>
    </row>
    <row r="112" spans="1:5" ht="47.25" x14ac:dyDescent="0.25">
      <c r="A112" s="13" t="s">
        <v>16</v>
      </c>
      <c r="B112" s="13" t="s">
        <v>112</v>
      </c>
      <c r="C112" s="6" t="s">
        <v>15</v>
      </c>
      <c r="D112" s="11">
        <v>3</v>
      </c>
    </row>
    <row r="113" spans="1:5" ht="31.5" x14ac:dyDescent="0.25">
      <c r="A113" s="13" t="s">
        <v>16</v>
      </c>
      <c r="B113" s="13" t="s">
        <v>107</v>
      </c>
      <c r="C113" s="6" t="s">
        <v>813</v>
      </c>
      <c r="D113" s="11">
        <v>-4</v>
      </c>
    </row>
    <row r="114" spans="1:5" ht="131.25" customHeight="1" x14ac:dyDescent="0.25">
      <c r="A114" s="13" t="s">
        <v>16</v>
      </c>
      <c r="B114" s="13" t="s">
        <v>362</v>
      </c>
      <c r="C114" s="6" t="s">
        <v>363</v>
      </c>
      <c r="D114" s="11">
        <v>103.7</v>
      </c>
    </row>
    <row r="115" spans="1:5" ht="146.25" customHeight="1" x14ac:dyDescent="0.25">
      <c r="A115" s="13" t="s">
        <v>16</v>
      </c>
      <c r="B115" s="13" t="s">
        <v>477</v>
      </c>
      <c r="C115" s="6" t="s">
        <v>478</v>
      </c>
      <c r="D115" s="11">
        <v>20.5</v>
      </c>
    </row>
    <row r="116" spans="1:5" ht="147.75" customHeight="1" x14ac:dyDescent="0.25">
      <c r="A116" s="13" t="s">
        <v>16</v>
      </c>
      <c r="B116" s="13" t="s">
        <v>433</v>
      </c>
      <c r="C116" s="6" t="s">
        <v>665</v>
      </c>
      <c r="D116" s="11">
        <v>666.5</v>
      </c>
    </row>
    <row r="117" spans="1:5" ht="112.5" customHeight="1" x14ac:dyDescent="0.25">
      <c r="A117" s="13" t="s">
        <v>16</v>
      </c>
      <c r="B117" s="13" t="s">
        <v>345</v>
      </c>
      <c r="C117" s="6" t="s">
        <v>303</v>
      </c>
      <c r="D117" s="11">
        <v>1.9</v>
      </c>
    </row>
    <row r="118" spans="1:5" ht="96.75" customHeight="1" x14ac:dyDescent="0.25">
      <c r="A118" s="13" t="s">
        <v>16</v>
      </c>
      <c r="B118" s="13" t="s">
        <v>371</v>
      </c>
      <c r="C118" s="6" t="s">
        <v>306</v>
      </c>
      <c r="D118" s="11">
        <v>3000</v>
      </c>
    </row>
    <row r="119" spans="1:5" ht="64.5" customHeight="1" x14ac:dyDescent="0.25">
      <c r="A119" s="13" t="s">
        <v>16</v>
      </c>
      <c r="B119" s="13" t="s">
        <v>434</v>
      </c>
      <c r="C119" s="6" t="s">
        <v>31</v>
      </c>
      <c r="D119" s="11">
        <v>683</v>
      </c>
    </row>
    <row r="120" spans="1:5" ht="81" customHeight="1" x14ac:dyDescent="0.25">
      <c r="A120" s="13" t="s">
        <v>16</v>
      </c>
      <c r="B120" s="13" t="s">
        <v>374</v>
      </c>
      <c r="C120" s="6" t="s">
        <v>602</v>
      </c>
      <c r="D120" s="11">
        <v>10.8</v>
      </c>
    </row>
    <row r="121" spans="1:5" ht="96.75" customHeight="1" x14ac:dyDescent="0.25">
      <c r="A121" s="13" t="s">
        <v>16</v>
      </c>
      <c r="B121" s="13" t="s">
        <v>133</v>
      </c>
      <c r="C121" s="6" t="s">
        <v>435</v>
      </c>
      <c r="D121" s="11">
        <v>346531.2</v>
      </c>
    </row>
    <row r="122" spans="1:5" s="4" customFormat="1" ht="83.25" customHeight="1" x14ac:dyDescent="0.25">
      <c r="A122" s="13" t="s">
        <v>16</v>
      </c>
      <c r="B122" s="13" t="s">
        <v>436</v>
      </c>
      <c r="C122" s="6" t="s">
        <v>437</v>
      </c>
      <c r="D122" s="11">
        <v>62125.8</v>
      </c>
      <c r="E122" s="5"/>
    </row>
    <row r="123" spans="1:5" ht="49.5" customHeight="1" x14ac:dyDescent="0.25">
      <c r="A123" s="13" t="s">
        <v>16</v>
      </c>
      <c r="B123" s="13" t="s">
        <v>124</v>
      </c>
      <c r="C123" s="6" t="s">
        <v>125</v>
      </c>
      <c r="D123" s="11">
        <v>67148.7</v>
      </c>
    </row>
    <row r="124" spans="1:5" ht="48.75" customHeight="1" x14ac:dyDescent="0.25">
      <c r="A124" s="13" t="s">
        <v>16</v>
      </c>
      <c r="B124" s="13" t="s">
        <v>128</v>
      </c>
      <c r="C124" s="6" t="s">
        <v>40</v>
      </c>
      <c r="D124" s="11">
        <v>19963.5</v>
      </c>
    </row>
    <row r="125" spans="1:5" ht="81" customHeight="1" x14ac:dyDescent="0.25">
      <c r="A125" s="13" t="s">
        <v>16</v>
      </c>
      <c r="B125" s="13" t="s">
        <v>129</v>
      </c>
      <c r="C125" s="6" t="s">
        <v>18</v>
      </c>
      <c r="D125" s="11">
        <v>92.4</v>
      </c>
    </row>
    <row r="126" spans="1:5" ht="82.5" customHeight="1" x14ac:dyDescent="0.25">
      <c r="A126" s="13" t="s">
        <v>16</v>
      </c>
      <c r="B126" s="13" t="s">
        <v>664</v>
      </c>
      <c r="C126" s="6" t="s">
        <v>666</v>
      </c>
      <c r="D126" s="11">
        <v>-227.8</v>
      </c>
    </row>
    <row r="127" spans="1:5" ht="64.5" customHeight="1" x14ac:dyDescent="0.25">
      <c r="A127" s="13" t="s">
        <v>16</v>
      </c>
      <c r="B127" s="13" t="s">
        <v>432</v>
      </c>
      <c r="C127" s="6" t="s">
        <v>21</v>
      </c>
      <c r="D127" s="11">
        <v>-22.2</v>
      </c>
    </row>
    <row r="128" spans="1:5" ht="31.5" x14ac:dyDescent="0.25">
      <c r="A128" s="18" t="s">
        <v>19</v>
      </c>
      <c r="B128" s="16"/>
      <c r="C128" s="8" t="s">
        <v>20</v>
      </c>
      <c r="D128" s="10">
        <f>SUM(D129:D151)</f>
        <v>2133964.8999999994</v>
      </c>
    </row>
    <row r="129" spans="1:5" ht="31.5" x14ac:dyDescent="0.25">
      <c r="A129" s="13" t="s">
        <v>19</v>
      </c>
      <c r="B129" s="13" t="s">
        <v>107</v>
      </c>
      <c r="C129" s="6" t="s">
        <v>12</v>
      </c>
      <c r="D129" s="11">
        <v>6121.4</v>
      </c>
    </row>
    <row r="130" spans="1:5" ht="97.5" customHeight="1" x14ac:dyDescent="0.25">
      <c r="A130" s="13" t="s">
        <v>19</v>
      </c>
      <c r="B130" s="13" t="s">
        <v>371</v>
      </c>
      <c r="C130" s="6" t="s">
        <v>306</v>
      </c>
      <c r="D130" s="11">
        <v>2704</v>
      </c>
    </row>
    <row r="131" spans="1:5" ht="47.25" x14ac:dyDescent="0.25">
      <c r="A131" s="13" t="s">
        <v>19</v>
      </c>
      <c r="B131" s="13" t="s">
        <v>438</v>
      </c>
      <c r="C131" s="6" t="s">
        <v>320</v>
      </c>
      <c r="D131" s="11">
        <v>59537</v>
      </c>
    </row>
    <row r="132" spans="1:5" ht="66.75" customHeight="1" x14ac:dyDescent="0.25">
      <c r="A132" s="13" t="s">
        <v>19</v>
      </c>
      <c r="B132" s="13" t="s">
        <v>439</v>
      </c>
      <c r="C132" s="6" t="s">
        <v>321</v>
      </c>
      <c r="D132" s="11">
        <v>317591.40000000002</v>
      </c>
    </row>
    <row r="133" spans="1:5" ht="64.5" customHeight="1" x14ac:dyDescent="0.25">
      <c r="A133" s="13" t="s">
        <v>19</v>
      </c>
      <c r="B133" s="13" t="s">
        <v>440</v>
      </c>
      <c r="C133" s="6" t="s">
        <v>322</v>
      </c>
      <c r="D133" s="11">
        <v>474211.2</v>
      </c>
    </row>
    <row r="134" spans="1:5" ht="47.25" x14ac:dyDescent="0.25">
      <c r="A134" s="13" t="s">
        <v>19</v>
      </c>
      <c r="B134" s="13" t="s">
        <v>441</v>
      </c>
      <c r="C134" s="6" t="s">
        <v>323</v>
      </c>
      <c r="D134" s="11">
        <v>173815.7</v>
      </c>
    </row>
    <row r="135" spans="1:5" ht="81.75" customHeight="1" x14ac:dyDescent="0.25">
      <c r="A135" s="13" t="s">
        <v>19</v>
      </c>
      <c r="B135" s="13" t="s">
        <v>667</v>
      </c>
      <c r="C135" s="6" t="s">
        <v>671</v>
      </c>
      <c r="D135" s="11">
        <v>48194.9</v>
      </c>
    </row>
    <row r="136" spans="1:5" ht="79.5" customHeight="1" x14ac:dyDescent="0.25">
      <c r="A136" s="13" t="s">
        <v>19</v>
      </c>
      <c r="B136" s="13" t="s">
        <v>442</v>
      </c>
      <c r="C136" s="6" t="s">
        <v>324</v>
      </c>
      <c r="D136" s="11">
        <v>399270.1</v>
      </c>
    </row>
    <row r="137" spans="1:5" ht="47.25" x14ac:dyDescent="0.25">
      <c r="A137" s="13" t="s">
        <v>19</v>
      </c>
      <c r="B137" s="13" t="s">
        <v>443</v>
      </c>
      <c r="C137" s="6" t="s">
        <v>444</v>
      </c>
      <c r="D137" s="11">
        <v>161558.70000000001</v>
      </c>
    </row>
    <row r="138" spans="1:5" ht="97.5" customHeight="1" x14ac:dyDescent="0.25">
      <c r="A138" s="13" t="s">
        <v>19</v>
      </c>
      <c r="B138" s="13" t="s">
        <v>445</v>
      </c>
      <c r="C138" s="6" t="s">
        <v>446</v>
      </c>
      <c r="D138" s="11">
        <v>278981.8</v>
      </c>
    </row>
    <row r="139" spans="1:5" s="4" customFormat="1" ht="64.5" customHeight="1" x14ac:dyDescent="0.25">
      <c r="A139" s="13" t="s">
        <v>19</v>
      </c>
      <c r="B139" s="13" t="s">
        <v>447</v>
      </c>
      <c r="C139" s="6" t="s">
        <v>134</v>
      </c>
      <c r="D139" s="11">
        <v>49076.5</v>
      </c>
      <c r="E139" s="5"/>
    </row>
    <row r="140" spans="1:5" ht="64.5" customHeight="1" x14ac:dyDescent="0.25">
      <c r="A140" s="13" t="s">
        <v>19</v>
      </c>
      <c r="B140" s="13" t="s">
        <v>448</v>
      </c>
      <c r="C140" s="6" t="s">
        <v>325</v>
      </c>
      <c r="D140" s="11">
        <v>33600.1</v>
      </c>
    </row>
    <row r="141" spans="1:5" ht="114" customHeight="1" x14ac:dyDescent="0.25">
      <c r="A141" s="13" t="s">
        <v>19</v>
      </c>
      <c r="B141" s="13" t="s">
        <v>668</v>
      </c>
      <c r="C141" s="6" t="s">
        <v>672</v>
      </c>
      <c r="D141" s="11">
        <v>72607.8</v>
      </c>
    </row>
    <row r="142" spans="1:5" ht="49.5" customHeight="1" x14ac:dyDescent="0.25">
      <c r="A142" s="13" t="s">
        <v>19</v>
      </c>
      <c r="B142" s="13" t="s">
        <v>128</v>
      </c>
      <c r="C142" s="6" t="s">
        <v>40</v>
      </c>
      <c r="D142" s="11">
        <v>65123.7</v>
      </c>
    </row>
    <row r="143" spans="1:5" ht="64.5" customHeight="1" x14ac:dyDescent="0.25">
      <c r="A143" s="13" t="s">
        <v>19</v>
      </c>
      <c r="B143" s="13" t="s">
        <v>449</v>
      </c>
      <c r="C143" s="6" t="s">
        <v>450</v>
      </c>
      <c r="D143" s="11">
        <v>2004.8</v>
      </c>
    </row>
    <row r="144" spans="1:5" ht="96" customHeight="1" x14ac:dyDescent="0.25">
      <c r="A144" s="13" t="s">
        <v>19</v>
      </c>
      <c r="B144" s="13" t="s">
        <v>451</v>
      </c>
      <c r="C144" s="6" t="s">
        <v>452</v>
      </c>
      <c r="D144" s="11">
        <v>1571.1</v>
      </c>
    </row>
    <row r="145" spans="1:5" s="4" customFormat="1" ht="80.25" customHeight="1" x14ac:dyDescent="0.25">
      <c r="A145" s="13" t="s">
        <v>19</v>
      </c>
      <c r="B145" s="13" t="s">
        <v>129</v>
      </c>
      <c r="C145" s="6" t="s">
        <v>18</v>
      </c>
      <c r="D145" s="11">
        <v>937.2</v>
      </c>
      <c r="E145" s="5"/>
    </row>
    <row r="146" spans="1:5" ht="49.5" customHeight="1" x14ac:dyDescent="0.25">
      <c r="A146" s="13" t="s">
        <v>19</v>
      </c>
      <c r="B146" s="13" t="s">
        <v>669</v>
      </c>
      <c r="C146" s="6" t="s">
        <v>673</v>
      </c>
      <c r="D146" s="11">
        <v>-847.6</v>
      </c>
    </row>
    <row r="147" spans="1:5" ht="66" customHeight="1" x14ac:dyDescent="0.25">
      <c r="A147" s="13" t="s">
        <v>19</v>
      </c>
      <c r="B147" s="13" t="s">
        <v>453</v>
      </c>
      <c r="C147" s="6" t="s">
        <v>454</v>
      </c>
      <c r="D147" s="11">
        <v>-4695.1000000000004</v>
      </c>
    </row>
    <row r="148" spans="1:5" ht="64.5" customHeight="1" x14ac:dyDescent="0.25">
      <c r="A148" s="13" t="s">
        <v>19</v>
      </c>
      <c r="B148" s="13" t="s">
        <v>670</v>
      </c>
      <c r="C148" s="6" t="s">
        <v>674</v>
      </c>
      <c r="D148" s="11">
        <v>-4672</v>
      </c>
    </row>
    <row r="149" spans="1:5" ht="48.75" customHeight="1" x14ac:dyDescent="0.25">
      <c r="A149" s="13" t="s">
        <v>19</v>
      </c>
      <c r="B149" s="13" t="s">
        <v>455</v>
      </c>
      <c r="C149" s="6" t="s">
        <v>456</v>
      </c>
      <c r="D149" s="11">
        <v>-632</v>
      </c>
    </row>
    <row r="150" spans="1:5" s="4" customFormat="1" ht="80.25" customHeight="1" x14ac:dyDescent="0.25">
      <c r="A150" s="13" t="s">
        <v>19</v>
      </c>
      <c r="B150" s="13" t="s">
        <v>457</v>
      </c>
      <c r="C150" s="6" t="s">
        <v>458</v>
      </c>
      <c r="D150" s="11">
        <v>-1874.6</v>
      </c>
      <c r="E150" s="5"/>
    </row>
    <row r="151" spans="1:5" s="4" customFormat="1" ht="65.25" customHeight="1" x14ac:dyDescent="0.25">
      <c r="A151" s="13" t="s">
        <v>19</v>
      </c>
      <c r="B151" s="13" t="s">
        <v>432</v>
      </c>
      <c r="C151" s="6" t="s">
        <v>21</v>
      </c>
      <c r="D151" s="11">
        <v>-221.2</v>
      </c>
      <c r="E151" s="5"/>
    </row>
    <row r="152" spans="1:5" ht="24" customHeight="1" x14ac:dyDescent="0.25">
      <c r="A152" s="18" t="s">
        <v>22</v>
      </c>
      <c r="B152" s="16"/>
      <c r="C152" s="8" t="s">
        <v>23</v>
      </c>
      <c r="D152" s="10">
        <f>SUM(D153:D153)</f>
        <v>2.2000000000000002</v>
      </c>
    </row>
    <row r="153" spans="1:5" ht="31.5" x14ac:dyDescent="0.25">
      <c r="A153" s="13" t="s">
        <v>22</v>
      </c>
      <c r="B153" s="13" t="s">
        <v>107</v>
      </c>
      <c r="C153" s="19" t="s">
        <v>12</v>
      </c>
      <c r="D153" s="11">
        <v>2.2000000000000002</v>
      </c>
    </row>
    <row r="154" spans="1:5" ht="31.5" x14ac:dyDescent="0.25">
      <c r="A154" s="18" t="s">
        <v>25</v>
      </c>
      <c r="B154" s="16"/>
      <c r="C154" s="8" t="s">
        <v>26</v>
      </c>
      <c r="D154" s="10">
        <f>SUM(D155:D160)</f>
        <v>3803.0999999999995</v>
      </c>
    </row>
    <row r="155" spans="1:5" ht="98.25" customHeight="1" x14ac:dyDescent="0.25">
      <c r="A155" s="13" t="s">
        <v>25</v>
      </c>
      <c r="B155" s="13" t="s">
        <v>111</v>
      </c>
      <c r="C155" s="6" t="s">
        <v>53</v>
      </c>
      <c r="D155" s="11">
        <v>201</v>
      </c>
    </row>
    <row r="156" spans="1:5" ht="47.25" x14ac:dyDescent="0.25">
      <c r="A156" s="13" t="s">
        <v>25</v>
      </c>
      <c r="B156" s="13" t="s">
        <v>112</v>
      </c>
      <c r="C156" s="6" t="s">
        <v>15</v>
      </c>
      <c r="D156" s="11">
        <v>2357.6999999999998</v>
      </c>
    </row>
    <row r="157" spans="1:5" s="4" customFormat="1" ht="31.5" x14ac:dyDescent="0.25">
      <c r="A157" s="13" t="s">
        <v>25</v>
      </c>
      <c r="B157" s="13" t="s">
        <v>107</v>
      </c>
      <c r="C157" s="6" t="s">
        <v>12</v>
      </c>
      <c r="D157" s="11">
        <v>1200.2</v>
      </c>
      <c r="E157" s="5"/>
    </row>
    <row r="158" spans="1:5" ht="95.25" customHeight="1" x14ac:dyDescent="0.25">
      <c r="A158" s="13" t="s">
        <v>25</v>
      </c>
      <c r="B158" s="13" t="s">
        <v>358</v>
      </c>
      <c r="C158" s="6" t="s">
        <v>359</v>
      </c>
      <c r="D158" s="11">
        <v>21.5</v>
      </c>
    </row>
    <row r="159" spans="1:5" ht="96.75" customHeight="1" x14ac:dyDescent="0.25">
      <c r="A159" s="13" t="s">
        <v>25</v>
      </c>
      <c r="B159" s="13" t="s">
        <v>371</v>
      </c>
      <c r="C159" s="6" t="s">
        <v>306</v>
      </c>
      <c r="D159" s="11">
        <v>17.100000000000001</v>
      </c>
    </row>
    <row r="160" spans="1:5" ht="31.5" x14ac:dyDescent="0.25">
      <c r="A160" s="13" t="s">
        <v>25</v>
      </c>
      <c r="B160" s="13" t="s">
        <v>115</v>
      </c>
      <c r="C160" s="6" t="s">
        <v>24</v>
      </c>
      <c r="D160" s="11">
        <v>5.6</v>
      </c>
    </row>
    <row r="161" spans="1:4" ht="47.25" x14ac:dyDescent="0.25">
      <c r="A161" s="18" t="s">
        <v>28</v>
      </c>
      <c r="B161" s="16"/>
      <c r="C161" s="8" t="s">
        <v>268</v>
      </c>
      <c r="D161" s="10">
        <f>SUM(D162)</f>
        <v>18.2</v>
      </c>
    </row>
    <row r="162" spans="1:4" ht="98.25" customHeight="1" x14ac:dyDescent="0.25">
      <c r="A162" s="13" t="s">
        <v>28</v>
      </c>
      <c r="B162" s="13" t="s">
        <v>460</v>
      </c>
      <c r="C162" s="6" t="s">
        <v>802</v>
      </c>
      <c r="D162" s="11">
        <v>18.2</v>
      </c>
    </row>
    <row r="163" spans="1:4" s="5" customFormat="1" ht="102" customHeight="1" x14ac:dyDescent="0.25">
      <c r="A163" s="18" t="s">
        <v>29</v>
      </c>
      <c r="B163" s="16"/>
      <c r="C163" s="8" t="s">
        <v>269</v>
      </c>
      <c r="D163" s="10">
        <f>SUM(D164:D164)</f>
        <v>62.4</v>
      </c>
    </row>
    <row r="164" spans="1:4" ht="126.75" customHeight="1" x14ac:dyDescent="0.25">
      <c r="A164" s="13" t="s">
        <v>29</v>
      </c>
      <c r="B164" s="13" t="s">
        <v>135</v>
      </c>
      <c r="C164" s="6" t="s">
        <v>814</v>
      </c>
      <c r="D164" s="11">
        <v>62.4</v>
      </c>
    </row>
    <row r="165" spans="1:4" ht="47.25" x14ac:dyDescent="0.25">
      <c r="A165" s="18" t="s">
        <v>41</v>
      </c>
      <c r="B165" s="16"/>
      <c r="C165" s="8" t="s">
        <v>270</v>
      </c>
      <c r="D165" s="10">
        <f>SUM(D166:D180)</f>
        <v>14433231.600000001</v>
      </c>
    </row>
    <row r="166" spans="1:4" ht="243" customHeight="1" x14ac:dyDescent="0.25">
      <c r="A166" s="13" t="s">
        <v>41</v>
      </c>
      <c r="B166" s="13" t="s">
        <v>136</v>
      </c>
      <c r="C166" s="6" t="s">
        <v>676</v>
      </c>
      <c r="D166" s="11">
        <v>1659289.1</v>
      </c>
    </row>
    <row r="167" spans="1:4" ht="308.25" customHeight="1" x14ac:dyDescent="0.25">
      <c r="A167" s="13" t="s">
        <v>41</v>
      </c>
      <c r="B167" s="13" t="s">
        <v>137</v>
      </c>
      <c r="C167" s="6" t="s">
        <v>677</v>
      </c>
      <c r="D167" s="11">
        <v>1131665.3999999999</v>
      </c>
    </row>
    <row r="168" spans="1:4" ht="321.75" customHeight="1" x14ac:dyDescent="0.25">
      <c r="A168" s="13" t="s">
        <v>41</v>
      </c>
      <c r="B168" s="13" t="s">
        <v>675</v>
      </c>
      <c r="C168" s="6" t="s">
        <v>678</v>
      </c>
      <c r="D168" s="11">
        <v>41027.1</v>
      </c>
    </row>
    <row r="169" spans="1:4" ht="143.25" customHeight="1" x14ac:dyDescent="0.25">
      <c r="A169" s="13" t="s">
        <v>41</v>
      </c>
      <c r="B169" s="13" t="s">
        <v>461</v>
      </c>
      <c r="C169" s="6" t="s">
        <v>679</v>
      </c>
      <c r="D169" s="11">
        <v>4788.2</v>
      </c>
    </row>
    <row r="170" spans="1:4" ht="128.25" customHeight="1" x14ac:dyDescent="0.25">
      <c r="A170" s="13" t="s">
        <v>41</v>
      </c>
      <c r="B170" s="13" t="s">
        <v>462</v>
      </c>
      <c r="C170" s="6" t="s">
        <v>680</v>
      </c>
      <c r="D170" s="11">
        <v>-24.2</v>
      </c>
    </row>
    <row r="171" spans="1:4" ht="96.75" customHeight="1" x14ac:dyDescent="0.25">
      <c r="A171" s="13" t="s">
        <v>41</v>
      </c>
      <c r="B171" s="13" t="s">
        <v>463</v>
      </c>
      <c r="C171" s="6" t="s">
        <v>681</v>
      </c>
      <c r="D171" s="11">
        <v>370.6</v>
      </c>
    </row>
    <row r="172" spans="1:4" ht="95.25" customHeight="1" x14ac:dyDescent="0.25">
      <c r="A172" s="13" t="s">
        <v>41</v>
      </c>
      <c r="B172" s="13" t="s">
        <v>464</v>
      </c>
      <c r="C172" s="6" t="s">
        <v>682</v>
      </c>
      <c r="D172" s="11">
        <v>1998.4</v>
      </c>
    </row>
    <row r="173" spans="1:4" ht="131.25" customHeight="1" x14ac:dyDescent="0.25">
      <c r="A173" s="13" t="s">
        <v>41</v>
      </c>
      <c r="B173" s="13" t="s">
        <v>138</v>
      </c>
      <c r="C173" s="6" t="s">
        <v>465</v>
      </c>
      <c r="D173" s="11">
        <v>3907505.4</v>
      </c>
    </row>
    <row r="174" spans="1:4" ht="130.5" customHeight="1" x14ac:dyDescent="0.25">
      <c r="A174" s="13" t="s">
        <v>41</v>
      </c>
      <c r="B174" s="13" t="s">
        <v>466</v>
      </c>
      <c r="C174" s="6" t="s">
        <v>467</v>
      </c>
      <c r="D174" s="11">
        <v>1904707.1</v>
      </c>
    </row>
    <row r="175" spans="1:4" ht="147" customHeight="1" x14ac:dyDescent="0.25">
      <c r="A175" s="13" t="s">
        <v>41</v>
      </c>
      <c r="B175" s="13" t="s">
        <v>139</v>
      </c>
      <c r="C175" s="6" t="s">
        <v>468</v>
      </c>
      <c r="D175" s="11">
        <v>21106.6</v>
      </c>
    </row>
    <row r="176" spans="1:4" ht="161.25" customHeight="1" x14ac:dyDescent="0.25">
      <c r="A176" s="13" t="s">
        <v>41</v>
      </c>
      <c r="B176" s="13" t="s">
        <v>469</v>
      </c>
      <c r="C176" s="6" t="s">
        <v>470</v>
      </c>
      <c r="D176" s="11">
        <v>10288.4</v>
      </c>
    </row>
    <row r="177" spans="1:5" s="4" customFormat="1" ht="129.75" customHeight="1" x14ac:dyDescent="0.25">
      <c r="A177" s="13" t="s">
        <v>41</v>
      </c>
      <c r="B177" s="13" t="s">
        <v>140</v>
      </c>
      <c r="C177" s="6" t="s">
        <v>471</v>
      </c>
      <c r="D177" s="11">
        <v>4314327.2</v>
      </c>
      <c r="E177" s="5"/>
    </row>
    <row r="178" spans="1:5" s="4" customFormat="1" ht="129.75" customHeight="1" x14ac:dyDescent="0.25">
      <c r="A178" s="13" t="s">
        <v>41</v>
      </c>
      <c r="B178" s="13" t="s">
        <v>472</v>
      </c>
      <c r="C178" s="6" t="s">
        <v>473</v>
      </c>
      <c r="D178" s="11">
        <v>2103011.7000000002</v>
      </c>
      <c r="E178" s="5"/>
    </row>
    <row r="179" spans="1:5" ht="131.25" customHeight="1" x14ac:dyDescent="0.25">
      <c r="A179" s="13" t="s">
        <v>41</v>
      </c>
      <c r="B179" s="13" t="s">
        <v>141</v>
      </c>
      <c r="C179" s="6" t="s">
        <v>474</v>
      </c>
      <c r="D179" s="11">
        <v>-448304.2</v>
      </c>
    </row>
    <row r="180" spans="1:5" ht="129" customHeight="1" x14ac:dyDescent="0.25">
      <c r="A180" s="13" t="s">
        <v>41</v>
      </c>
      <c r="B180" s="13" t="s">
        <v>475</v>
      </c>
      <c r="C180" s="6" t="s">
        <v>476</v>
      </c>
      <c r="D180" s="11">
        <v>-218525.2</v>
      </c>
    </row>
    <row r="181" spans="1:5" ht="19.5" customHeight="1" x14ac:dyDescent="0.25">
      <c r="A181" s="18" t="s">
        <v>42</v>
      </c>
      <c r="B181" s="16"/>
      <c r="C181" s="8" t="s">
        <v>43</v>
      </c>
      <c r="D181" s="10">
        <f>SUM(D182:D184)</f>
        <v>165</v>
      </c>
    </row>
    <row r="182" spans="1:5" ht="256.5" customHeight="1" x14ac:dyDescent="0.25">
      <c r="A182" s="13" t="s">
        <v>42</v>
      </c>
      <c r="B182" s="13" t="s">
        <v>479</v>
      </c>
      <c r="C182" s="6" t="s">
        <v>480</v>
      </c>
      <c r="D182" s="11">
        <v>40</v>
      </c>
    </row>
    <row r="183" spans="1:5" ht="144.75" customHeight="1" x14ac:dyDescent="0.25">
      <c r="A183" s="13" t="s">
        <v>42</v>
      </c>
      <c r="B183" s="13" t="s">
        <v>683</v>
      </c>
      <c r="C183" s="6" t="s">
        <v>684</v>
      </c>
      <c r="D183" s="11">
        <v>105</v>
      </c>
    </row>
    <row r="184" spans="1:5" ht="80.25" customHeight="1" x14ac:dyDescent="0.25">
      <c r="A184" s="13" t="s">
        <v>42</v>
      </c>
      <c r="B184" s="13" t="s">
        <v>370</v>
      </c>
      <c r="C184" s="6" t="s">
        <v>309</v>
      </c>
      <c r="D184" s="11">
        <v>20</v>
      </c>
    </row>
    <row r="185" spans="1:5" s="4" customFormat="1" ht="31.5" x14ac:dyDescent="0.25">
      <c r="A185" s="18" t="s">
        <v>44</v>
      </c>
      <c r="B185" s="16"/>
      <c r="C185" s="8" t="s">
        <v>45</v>
      </c>
      <c r="D185" s="10">
        <f>SUM(D186:D193)</f>
        <v>51935.9</v>
      </c>
      <c r="E185" s="5"/>
    </row>
    <row r="186" spans="1:5" ht="31.5" x14ac:dyDescent="0.25">
      <c r="A186" s="13" t="s">
        <v>44</v>
      </c>
      <c r="B186" s="13" t="s">
        <v>107</v>
      </c>
      <c r="C186" s="6" t="s">
        <v>12</v>
      </c>
      <c r="D186" s="11">
        <v>21.6</v>
      </c>
    </row>
    <row r="187" spans="1:5" ht="112.5" customHeight="1" x14ac:dyDescent="0.25">
      <c r="A187" s="13" t="s">
        <v>44</v>
      </c>
      <c r="B187" s="13" t="s">
        <v>345</v>
      </c>
      <c r="C187" s="6" t="s">
        <v>303</v>
      </c>
      <c r="D187" s="11">
        <v>46.6</v>
      </c>
    </row>
    <row r="188" spans="1:5" ht="99" customHeight="1" x14ac:dyDescent="0.25">
      <c r="A188" s="13" t="s">
        <v>44</v>
      </c>
      <c r="B188" s="13" t="s">
        <v>371</v>
      </c>
      <c r="C188" s="6" t="s">
        <v>306</v>
      </c>
      <c r="D188" s="11">
        <v>117.7</v>
      </c>
    </row>
    <row r="189" spans="1:5" ht="64.5" customHeight="1" x14ac:dyDescent="0.25">
      <c r="A189" s="13" t="s">
        <v>44</v>
      </c>
      <c r="B189" s="13" t="s">
        <v>434</v>
      </c>
      <c r="C189" s="6" t="s">
        <v>31</v>
      </c>
      <c r="D189" s="11">
        <v>158.4</v>
      </c>
    </row>
    <row r="190" spans="1:5" ht="63" x14ac:dyDescent="0.25">
      <c r="A190" s="13" t="s">
        <v>44</v>
      </c>
      <c r="B190" s="13" t="s">
        <v>142</v>
      </c>
      <c r="C190" s="6" t="s">
        <v>46</v>
      </c>
      <c r="D190" s="11">
        <v>1731.6</v>
      </c>
    </row>
    <row r="191" spans="1:5" ht="51" customHeight="1" x14ac:dyDescent="0.25">
      <c r="A191" s="13" t="s">
        <v>44</v>
      </c>
      <c r="B191" s="13" t="s">
        <v>481</v>
      </c>
      <c r="C191" s="6" t="s">
        <v>482</v>
      </c>
      <c r="D191" s="11">
        <v>39769.5</v>
      </c>
    </row>
    <row r="192" spans="1:5" ht="49.5" customHeight="1" x14ac:dyDescent="0.25">
      <c r="A192" s="13" t="s">
        <v>44</v>
      </c>
      <c r="B192" s="20" t="s">
        <v>128</v>
      </c>
      <c r="C192" s="6" t="s">
        <v>40</v>
      </c>
      <c r="D192" s="11">
        <v>2745.3</v>
      </c>
    </row>
    <row r="193" spans="1:5" ht="80.25" customHeight="1" x14ac:dyDescent="0.25">
      <c r="A193" s="13" t="s">
        <v>44</v>
      </c>
      <c r="B193" s="20" t="s">
        <v>129</v>
      </c>
      <c r="C193" s="6" t="s">
        <v>18</v>
      </c>
      <c r="D193" s="11">
        <v>7345.2</v>
      </c>
    </row>
    <row r="194" spans="1:5" ht="199.5" customHeight="1" x14ac:dyDescent="0.25">
      <c r="A194" s="18" t="s">
        <v>47</v>
      </c>
      <c r="B194" s="17"/>
      <c r="C194" s="8" t="s">
        <v>271</v>
      </c>
      <c r="D194" s="10">
        <f>SUM(D195:D196)</f>
        <v>3772.3999999999996</v>
      </c>
    </row>
    <row r="195" spans="1:5" ht="114" customHeight="1" x14ac:dyDescent="0.25">
      <c r="A195" s="13" t="s">
        <v>47</v>
      </c>
      <c r="B195" s="13" t="s">
        <v>483</v>
      </c>
      <c r="C195" s="6" t="s">
        <v>604</v>
      </c>
      <c r="D195" s="11">
        <v>3785.2</v>
      </c>
      <c r="E195" s="29"/>
    </row>
    <row r="196" spans="1:5" ht="81.75" customHeight="1" x14ac:dyDescent="0.25">
      <c r="A196" s="13" t="s">
        <v>47</v>
      </c>
      <c r="B196" s="20" t="s">
        <v>374</v>
      </c>
      <c r="C196" s="6" t="s">
        <v>603</v>
      </c>
      <c r="D196" s="11">
        <v>-12.8</v>
      </c>
    </row>
    <row r="197" spans="1:5" x14ac:dyDescent="0.25">
      <c r="A197" s="18" t="s">
        <v>48</v>
      </c>
      <c r="B197" s="17"/>
      <c r="C197" s="8" t="s">
        <v>272</v>
      </c>
      <c r="D197" s="10">
        <f>SUM(D198:D205)</f>
        <v>16052.3</v>
      </c>
    </row>
    <row r="198" spans="1:5" s="4" customFormat="1" ht="31.5" x14ac:dyDescent="0.25">
      <c r="A198" s="13" t="s">
        <v>48</v>
      </c>
      <c r="B198" s="13" t="s">
        <v>107</v>
      </c>
      <c r="C198" s="6" t="s">
        <v>12</v>
      </c>
      <c r="D198" s="11">
        <v>4.7</v>
      </c>
      <c r="E198" s="5"/>
    </row>
    <row r="199" spans="1:5" ht="129" customHeight="1" x14ac:dyDescent="0.25">
      <c r="A199" s="13" t="s">
        <v>48</v>
      </c>
      <c r="B199" s="13" t="s">
        <v>484</v>
      </c>
      <c r="C199" s="6" t="s">
        <v>485</v>
      </c>
      <c r="D199" s="11">
        <v>18.5</v>
      </c>
    </row>
    <row r="200" spans="1:5" ht="126" x14ac:dyDescent="0.25">
      <c r="A200" s="13" t="s">
        <v>48</v>
      </c>
      <c r="B200" s="13" t="s">
        <v>364</v>
      </c>
      <c r="C200" s="6" t="s">
        <v>365</v>
      </c>
      <c r="D200" s="11">
        <v>27</v>
      </c>
    </row>
    <row r="201" spans="1:5" ht="110.25" x14ac:dyDescent="0.25">
      <c r="A201" s="13" t="s">
        <v>48</v>
      </c>
      <c r="B201" s="13" t="s">
        <v>345</v>
      </c>
      <c r="C201" s="6" t="s">
        <v>303</v>
      </c>
      <c r="D201" s="11">
        <v>13.6</v>
      </c>
    </row>
    <row r="202" spans="1:5" ht="63" x14ac:dyDescent="0.25">
      <c r="A202" s="13" t="s">
        <v>48</v>
      </c>
      <c r="B202" s="13" t="s">
        <v>687</v>
      </c>
      <c r="C202" s="6" t="s">
        <v>689</v>
      </c>
      <c r="D202" s="11">
        <v>15626</v>
      </c>
    </row>
    <row r="203" spans="1:5" ht="78.75" x14ac:dyDescent="0.25">
      <c r="A203" s="13" t="s">
        <v>48</v>
      </c>
      <c r="B203" s="13" t="s">
        <v>688</v>
      </c>
      <c r="C203" s="6" t="s">
        <v>690</v>
      </c>
      <c r="D203" s="11">
        <v>19.600000000000001</v>
      </c>
    </row>
    <row r="204" spans="1:5" ht="47.25" x14ac:dyDescent="0.25">
      <c r="A204" s="13" t="s">
        <v>48</v>
      </c>
      <c r="B204" s="13" t="s">
        <v>126</v>
      </c>
      <c r="C204" s="6" t="s">
        <v>33</v>
      </c>
      <c r="D204" s="11">
        <v>6.8</v>
      </c>
    </row>
    <row r="205" spans="1:5" ht="79.5" customHeight="1" x14ac:dyDescent="0.25">
      <c r="A205" s="13" t="s">
        <v>48</v>
      </c>
      <c r="B205" s="20" t="s">
        <v>129</v>
      </c>
      <c r="C205" s="6" t="s">
        <v>18</v>
      </c>
      <c r="D205" s="11">
        <v>336.1</v>
      </c>
    </row>
    <row r="206" spans="1:5" ht="31.5" x14ac:dyDescent="0.25">
      <c r="A206" s="18" t="s">
        <v>49</v>
      </c>
      <c r="B206" s="17"/>
      <c r="C206" s="8" t="s">
        <v>273</v>
      </c>
      <c r="D206" s="10">
        <f>SUM(D207:D209)</f>
        <v>1002.9</v>
      </c>
    </row>
    <row r="207" spans="1:5" ht="84.75" customHeight="1" x14ac:dyDescent="0.25">
      <c r="A207" s="13" t="s">
        <v>49</v>
      </c>
      <c r="B207" s="13" t="s">
        <v>326</v>
      </c>
      <c r="C207" s="36" t="s">
        <v>327</v>
      </c>
      <c r="D207" s="11">
        <v>955.9</v>
      </c>
    </row>
    <row r="208" spans="1:5" ht="81.75" customHeight="1" x14ac:dyDescent="0.25">
      <c r="A208" s="13" t="s">
        <v>49</v>
      </c>
      <c r="B208" s="13" t="s">
        <v>129</v>
      </c>
      <c r="C208" s="19" t="s">
        <v>18</v>
      </c>
      <c r="D208" s="11">
        <v>63</v>
      </c>
    </row>
    <row r="209" spans="1:5" ht="94.5" customHeight="1" x14ac:dyDescent="0.25">
      <c r="A209" s="13" t="s">
        <v>49</v>
      </c>
      <c r="B209" s="13" t="s">
        <v>486</v>
      </c>
      <c r="C209" s="6" t="s">
        <v>487</v>
      </c>
      <c r="D209" s="11">
        <v>-16</v>
      </c>
    </row>
    <row r="210" spans="1:5" ht="31.5" x14ac:dyDescent="0.25">
      <c r="A210" s="18">
        <v>120</v>
      </c>
      <c r="B210" s="17"/>
      <c r="C210" s="8" t="s">
        <v>274</v>
      </c>
      <c r="D210" s="10">
        <f>SUM(D211:D228)</f>
        <v>286609.70000000013</v>
      </c>
    </row>
    <row r="211" spans="1:5" ht="97.5" customHeight="1" x14ac:dyDescent="0.25">
      <c r="A211" s="13" t="s">
        <v>50</v>
      </c>
      <c r="B211" s="13" t="s">
        <v>143</v>
      </c>
      <c r="C211" s="6" t="s">
        <v>52</v>
      </c>
      <c r="D211" s="11">
        <v>158002.6</v>
      </c>
    </row>
    <row r="212" spans="1:5" ht="144" customHeight="1" x14ac:dyDescent="0.25">
      <c r="A212" s="13" t="s">
        <v>50</v>
      </c>
      <c r="B212" s="13" t="s">
        <v>488</v>
      </c>
      <c r="C212" s="6" t="s">
        <v>489</v>
      </c>
      <c r="D212" s="11">
        <v>315.2</v>
      </c>
    </row>
    <row r="213" spans="1:5" ht="96.75" customHeight="1" x14ac:dyDescent="0.25">
      <c r="A213" s="13" t="s">
        <v>50</v>
      </c>
      <c r="B213" s="13" t="s">
        <v>111</v>
      </c>
      <c r="C213" s="6" t="s">
        <v>53</v>
      </c>
      <c r="D213" s="11">
        <v>4149.2</v>
      </c>
    </row>
    <row r="214" spans="1:5" ht="47.25" customHeight="1" x14ac:dyDescent="0.25">
      <c r="A214" s="13" t="s">
        <v>50</v>
      </c>
      <c r="B214" s="13" t="s">
        <v>490</v>
      </c>
      <c r="C214" s="6" t="s">
        <v>491</v>
      </c>
      <c r="D214" s="11">
        <v>5378</v>
      </c>
    </row>
    <row r="215" spans="1:5" ht="114.75" customHeight="1" x14ac:dyDescent="0.25">
      <c r="A215" s="13" t="s">
        <v>50</v>
      </c>
      <c r="B215" s="13" t="s">
        <v>492</v>
      </c>
      <c r="C215" s="6" t="s">
        <v>493</v>
      </c>
      <c r="D215" s="11">
        <v>1628.5</v>
      </c>
    </row>
    <row r="216" spans="1:5" ht="64.5" customHeight="1" x14ac:dyDescent="0.25">
      <c r="A216" s="13" t="s">
        <v>50</v>
      </c>
      <c r="B216" s="13" t="s">
        <v>144</v>
      </c>
      <c r="C216" s="6" t="s">
        <v>54</v>
      </c>
      <c r="D216" s="11">
        <v>4186.3999999999996</v>
      </c>
    </row>
    <row r="217" spans="1:5" s="4" customFormat="1" ht="97.5" customHeight="1" x14ac:dyDescent="0.25">
      <c r="A217" s="13" t="s">
        <v>50</v>
      </c>
      <c r="B217" s="13" t="s">
        <v>188</v>
      </c>
      <c r="C217" s="6" t="s">
        <v>70</v>
      </c>
      <c r="D217" s="11">
        <v>10</v>
      </c>
      <c r="E217" s="5"/>
    </row>
    <row r="218" spans="1:5" ht="51.75" customHeight="1" x14ac:dyDescent="0.25">
      <c r="A218" s="13" t="s">
        <v>50</v>
      </c>
      <c r="B218" s="13" t="s">
        <v>112</v>
      </c>
      <c r="C218" s="6" t="s">
        <v>15</v>
      </c>
      <c r="D218" s="11">
        <v>0.2</v>
      </c>
    </row>
    <row r="219" spans="1:5" ht="35.25" customHeight="1" x14ac:dyDescent="0.25">
      <c r="A219" s="13" t="s">
        <v>50</v>
      </c>
      <c r="B219" s="13" t="s">
        <v>107</v>
      </c>
      <c r="C219" s="6" t="s">
        <v>12</v>
      </c>
      <c r="D219" s="11">
        <v>1818.4</v>
      </c>
    </row>
    <row r="220" spans="1:5" ht="112.5" customHeight="1" x14ac:dyDescent="0.25">
      <c r="A220" s="13" t="s">
        <v>50</v>
      </c>
      <c r="B220" s="13" t="s">
        <v>691</v>
      </c>
      <c r="C220" s="6" t="s">
        <v>692</v>
      </c>
      <c r="D220" s="11">
        <v>636</v>
      </c>
    </row>
    <row r="221" spans="1:5" ht="117" customHeight="1" x14ac:dyDescent="0.25">
      <c r="A221" s="13" t="s">
        <v>50</v>
      </c>
      <c r="B221" s="13" t="s">
        <v>114</v>
      </c>
      <c r="C221" s="6" t="s">
        <v>103</v>
      </c>
      <c r="D221" s="11">
        <v>9514.1</v>
      </c>
    </row>
    <row r="222" spans="1:5" ht="126" customHeight="1" x14ac:dyDescent="0.25">
      <c r="A222" s="13" t="s">
        <v>50</v>
      </c>
      <c r="B222" s="13" t="s">
        <v>145</v>
      </c>
      <c r="C222" s="6" t="s">
        <v>55</v>
      </c>
      <c r="D222" s="11">
        <v>47302.2</v>
      </c>
    </row>
    <row r="223" spans="1:5" ht="78.75" x14ac:dyDescent="0.25">
      <c r="A223" s="13" t="s">
        <v>50</v>
      </c>
      <c r="B223" s="20" t="s">
        <v>146</v>
      </c>
      <c r="C223" s="6" t="s">
        <v>56</v>
      </c>
      <c r="D223" s="11">
        <v>47548.2</v>
      </c>
    </row>
    <row r="224" spans="1:5" ht="78.75" x14ac:dyDescent="0.25">
      <c r="A224" s="13" t="s">
        <v>50</v>
      </c>
      <c r="B224" s="20" t="s">
        <v>370</v>
      </c>
      <c r="C224" s="6" t="s">
        <v>309</v>
      </c>
      <c r="D224" s="11">
        <v>14</v>
      </c>
    </row>
    <row r="225" spans="1:5" ht="110.25" x14ac:dyDescent="0.25">
      <c r="A225" s="13" t="s">
        <v>50</v>
      </c>
      <c r="B225" s="20" t="s">
        <v>345</v>
      </c>
      <c r="C225" s="6" t="s">
        <v>303</v>
      </c>
      <c r="D225" s="11">
        <v>349.5</v>
      </c>
    </row>
    <row r="226" spans="1:5" ht="94.5" x14ac:dyDescent="0.25">
      <c r="A226" s="13" t="s">
        <v>50</v>
      </c>
      <c r="B226" s="20" t="s">
        <v>371</v>
      </c>
      <c r="C226" s="6" t="s">
        <v>306</v>
      </c>
      <c r="D226" s="11">
        <v>3796.9</v>
      </c>
    </row>
    <row r="227" spans="1:5" ht="161.25" customHeight="1" x14ac:dyDescent="0.25">
      <c r="A227" s="13" t="s">
        <v>50</v>
      </c>
      <c r="B227" s="20" t="s">
        <v>374</v>
      </c>
      <c r="C227" s="6" t="s">
        <v>305</v>
      </c>
      <c r="D227" s="11">
        <v>1725.9</v>
      </c>
    </row>
    <row r="228" spans="1:5" ht="31.5" x14ac:dyDescent="0.25">
      <c r="A228" s="13" t="s">
        <v>50</v>
      </c>
      <c r="B228" s="20" t="s">
        <v>459</v>
      </c>
      <c r="C228" s="6" t="s">
        <v>57</v>
      </c>
      <c r="D228" s="11">
        <v>234.4</v>
      </c>
    </row>
    <row r="229" spans="1:5" ht="31.5" x14ac:dyDescent="0.25">
      <c r="A229" s="18">
        <v>123</v>
      </c>
      <c r="B229" s="17"/>
      <c r="C229" s="8" t="s">
        <v>275</v>
      </c>
      <c r="D229" s="10">
        <f>SUM(D230:D236)</f>
        <v>199592.2</v>
      </c>
    </row>
    <row r="230" spans="1:5" ht="80.25" customHeight="1" x14ac:dyDescent="0.25">
      <c r="A230" s="13" t="s">
        <v>58</v>
      </c>
      <c r="B230" s="13" t="s">
        <v>132</v>
      </c>
      <c r="C230" s="36" t="s">
        <v>601</v>
      </c>
      <c r="D230" s="11">
        <v>2.7</v>
      </c>
    </row>
    <row r="231" spans="1:5" ht="33.75" customHeight="1" x14ac:dyDescent="0.25">
      <c r="A231" s="13" t="s">
        <v>58</v>
      </c>
      <c r="B231" s="13" t="s">
        <v>107</v>
      </c>
      <c r="C231" s="6" t="s">
        <v>12</v>
      </c>
      <c r="D231" s="11">
        <v>25710.5</v>
      </c>
    </row>
    <row r="232" spans="1:5" ht="111" customHeight="1" x14ac:dyDescent="0.25">
      <c r="A232" s="13" t="s">
        <v>58</v>
      </c>
      <c r="B232" s="13" t="s">
        <v>345</v>
      </c>
      <c r="C232" s="6" t="s">
        <v>303</v>
      </c>
      <c r="D232" s="11">
        <v>54.2</v>
      </c>
    </row>
    <row r="233" spans="1:5" ht="94.5" x14ac:dyDescent="0.25">
      <c r="A233" s="13" t="s">
        <v>58</v>
      </c>
      <c r="B233" s="13" t="s">
        <v>371</v>
      </c>
      <c r="C233" s="6" t="s">
        <v>306</v>
      </c>
      <c r="D233" s="11">
        <v>142.69999999999999</v>
      </c>
    </row>
    <row r="234" spans="1:5" s="4" customFormat="1" ht="63" x14ac:dyDescent="0.25">
      <c r="A234" s="13" t="s">
        <v>58</v>
      </c>
      <c r="B234" s="13" t="s">
        <v>693</v>
      </c>
      <c r="C234" s="6" t="s">
        <v>694</v>
      </c>
      <c r="D234" s="11">
        <v>61737.1</v>
      </c>
      <c r="E234" s="5"/>
    </row>
    <row r="235" spans="1:5" s="4" customFormat="1" ht="81.75" customHeight="1" x14ac:dyDescent="0.25">
      <c r="A235" s="13" t="s">
        <v>58</v>
      </c>
      <c r="B235" s="20" t="s">
        <v>494</v>
      </c>
      <c r="C235" s="6" t="s">
        <v>495</v>
      </c>
      <c r="D235" s="11">
        <v>111920</v>
      </c>
      <c r="E235" s="5"/>
    </row>
    <row r="236" spans="1:5" s="4" customFormat="1" ht="47.25" x14ac:dyDescent="0.25">
      <c r="A236" s="13" t="s">
        <v>58</v>
      </c>
      <c r="B236" s="20" t="s">
        <v>127</v>
      </c>
      <c r="C236" s="6" t="s">
        <v>34</v>
      </c>
      <c r="D236" s="11">
        <v>25</v>
      </c>
      <c r="E236" s="5"/>
    </row>
    <row r="237" spans="1:5" ht="24" customHeight="1" x14ac:dyDescent="0.25">
      <c r="A237" s="18">
        <v>124</v>
      </c>
      <c r="B237" s="17"/>
      <c r="C237" s="8" t="s">
        <v>276</v>
      </c>
      <c r="D237" s="10">
        <f>SUM(D238:D259)</f>
        <v>947407.89999999991</v>
      </c>
    </row>
    <row r="238" spans="1:5" ht="65.25" customHeight="1" x14ac:dyDescent="0.25">
      <c r="A238" s="13" t="s">
        <v>59</v>
      </c>
      <c r="B238" s="13" t="s">
        <v>496</v>
      </c>
      <c r="C238" s="6" t="s">
        <v>51</v>
      </c>
      <c r="D238" s="11">
        <v>1902.6</v>
      </c>
    </row>
    <row r="239" spans="1:5" s="4" customFormat="1" ht="65.25" customHeight="1" x14ac:dyDescent="0.25">
      <c r="A239" s="13" t="s">
        <v>59</v>
      </c>
      <c r="B239" s="13" t="s">
        <v>147</v>
      </c>
      <c r="C239" s="6" t="s">
        <v>148</v>
      </c>
      <c r="D239" s="11">
        <v>1482.5</v>
      </c>
      <c r="E239" s="5"/>
    </row>
    <row r="240" spans="1:5" ht="47.25" x14ac:dyDescent="0.25">
      <c r="A240" s="13" t="s">
        <v>59</v>
      </c>
      <c r="B240" s="13" t="s">
        <v>112</v>
      </c>
      <c r="C240" s="6" t="s">
        <v>15</v>
      </c>
      <c r="D240" s="11">
        <v>184.3</v>
      </c>
    </row>
    <row r="241" spans="1:5" ht="31.5" x14ac:dyDescent="0.25">
      <c r="A241" s="13" t="s">
        <v>59</v>
      </c>
      <c r="B241" s="13" t="s">
        <v>107</v>
      </c>
      <c r="C241" s="6" t="s">
        <v>12</v>
      </c>
      <c r="D241" s="11">
        <v>2085.4</v>
      </c>
    </row>
    <row r="242" spans="1:5" ht="111.75" customHeight="1" x14ac:dyDescent="0.25">
      <c r="A242" s="13" t="s">
        <v>59</v>
      </c>
      <c r="B242" s="13" t="s">
        <v>345</v>
      </c>
      <c r="C242" s="6" t="s">
        <v>303</v>
      </c>
      <c r="D242" s="11">
        <v>13437.4</v>
      </c>
    </row>
    <row r="243" spans="1:5" ht="96.75" customHeight="1" x14ac:dyDescent="0.25">
      <c r="A243" s="13" t="s">
        <v>59</v>
      </c>
      <c r="B243" s="13" t="s">
        <v>371</v>
      </c>
      <c r="C243" s="6" t="s">
        <v>306</v>
      </c>
      <c r="D243" s="11">
        <v>109.2</v>
      </c>
    </row>
    <row r="244" spans="1:5" ht="96" customHeight="1" x14ac:dyDescent="0.25">
      <c r="A244" s="13" t="s">
        <v>59</v>
      </c>
      <c r="B244" s="13" t="s">
        <v>373</v>
      </c>
      <c r="C244" s="6" t="s">
        <v>308</v>
      </c>
      <c r="D244" s="11">
        <v>171.2</v>
      </c>
    </row>
    <row r="245" spans="1:5" ht="33" customHeight="1" x14ac:dyDescent="0.25">
      <c r="A245" s="13" t="s">
        <v>59</v>
      </c>
      <c r="B245" s="13" t="s">
        <v>115</v>
      </c>
      <c r="C245" s="6" t="s">
        <v>24</v>
      </c>
      <c r="D245" s="11">
        <v>775.3</v>
      </c>
    </row>
    <row r="246" spans="1:5" s="4" customFormat="1" ht="63" x14ac:dyDescent="0.25">
      <c r="A246" s="13" t="s">
        <v>59</v>
      </c>
      <c r="B246" s="13" t="s">
        <v>149</v>
      </c>
      <c r="C246" s="6" t="s">
        <v>497</v>
      </c>
      <c r="D246" s="11">
        <v>96644</v>
      </c>
      <c r="E246" s="5"/>
    </row>
    <row r="247" spans="1:5" ht="49.5" customHeight="1" x14ac:dyDescent="0.25">
      <c r="A247" s="13" t="s">
        <v>59</v>
      </c>
      <c r="B247" s="13" t="s">
        <v>150</v>
      </c>
      <c r="C247" s="6" t="s">
        <v>151</v>
      </c>
      <c r="D247" s="11">
        <v>20560.099999999999</v>
      </c>
    </row>
    <row r="248" spans="1:5" ht="127.5" customHeight="1" x14ac:dyDescent="0.25">
      <c r="A248" s="13" t="s">
        <v>59</v>
      </c>
      <c r="B248" s="13" t="s">
        <v>152</v>
      </c>
      <c r="C248" s="6" t="s">
        <v>498</v>
      </c>
      <c r="D248" s="11">
        <v>9056.6</v>
      </c>
    </row>
    <row r="249" spans="1:5" ht="79.5" customHeight="1" x14ac:dyDescent="0.25">
      <c r="A249" s="13" t="s">
        <v>59</v>
      </c>
      <c r="B249" s="13" t="s">
        <v>153</v>
      </c>
      <c r="C249" s="6" t="s">
        <v>696</v>
      </c>
      <c r="D249" s="11">
        <v>38916.6</v>
      </c>
    </row>
    <row r="250" spans="1:5" ht="97.5" customHeight="1" x14ac:dyDescent="0.25">
      <c r="A250" s="13" t="s">
        <v>59</v>
      </c>
      <c r="B250" s="13" t="s">
        <v>154</v>
      </c>
      <c r="C250" s="6" t="s">
        <v>697</v>
      </c>
      <c r="D250" s="11">
        <v>35871.199999999997</v>
      </c>
    </row>
    <row r="251" spans="1:5" ht="46.5" customHeight="1" x14ac:dyDescent="0.25">
      <c r="A251" s="13" t="s">
        <v>59</v>
      </c>
      <c r="B251" s="13" t="s">
        <v>695</v>
      </c>
      <c r="C251" s="6" t="s">
        <v>698</v>
      </c>
      <c r="D251" s="11">
        <v>18456.5</v>
      </c>
    </row>
    <row r="252" spans="1:5" ht="49.5" customHeight="1" x14ac:dyDescent="0.25">
      <c r="A252" s="13" t="s">
        <v>59</v>
      </c>
      <c r="B252" s="13" t="s">
        <v>375</v>
      </c>
      <c r="C252" s="6" t="s">
        <v>376</v>
      </c>
      <c r="D252" s="11">
        <v>704211.5</v>
      </c>
    </row>
    <row r="253" spans="1:5" ht="50.25" customHeight="1" x14ac:dyDescent="0.25">
      <c r="A253" s="13" t="s">
        <v>59</v>
      </c>
      <c r="B253" s="20" t="s">
        <v>128</v>
      </c>
      <c r="C253" s="6" t="s">
        <v>40</v>
      </c>
      <c r="D253" s="11">
        <v>3.2</v>
      </c>
    </row>
    <row r="254" spans="1:5" ht="66" customHeight="1" x14ac:dyDescent="0.25">
      <c r="A254" s="13" t="s">
        <v>59</v>
      </c>
      <c r="B254" s="20" t="s">
        <v>499</v>
      </c>
      <c r="C254" s="6" t="s">
        <v>500</v>
      </c>
      <c r="D254" s="11">
        <v>1003.7</v>
      </c>
    </row>
    <row r="255" spans="1:5" ht="97.5" customHeight="1" x14ac:dyDescent="0.25">
      <c r="A255" s="13" t="s">
        <v>59</v>
      </c>
      <c r="B255" s="20" t="s">
        <v>501</v>
      </c>
      <c r="C255" s="6" t="s">
        <v>502</v>
      </c>
      <c r="D255" s="11">
        <v>892.7</v>
      </c>
    </row>
    <row r="256" spans="1:5" ht="78.75" customHeight="1" x14ac:dyDescent="0.25">
      <c r="A256" s="13" t="s">
        <v>59</v>
      </c>
      <c r="B256" s="20" t="s">
        <v>129</v>
      </c>
      <c r="C256" s="6" t="s">
        <v>18</v>
      </c>
      <c r="D256" s="11">
        <v>3766</v>
      </c>
    </row>
    <row r="257" spans="1:5" ht="63" customHeight="1" x14ac:dyDescent="0.25">
      <c r="A257" s="13" t="s">
        <v>59</v>
      </c>
      <c r="B257" s="20" t="s">
        <v>503</v>
      </c>
      <c r="C257" s="6" t="s">
        <v>504</v>
      </c>
      <c r="D257" s="11">
        <v>-940.5</v>
      </c>
    </row>
    <row r="258" spans="1:5" ht="47.25" x14ac:dyDescent="0.25">
      <c r="A258" s="13" t="s">
        <v>59</v>
      </c>
      <c r="B258" s="20" t="s">
        <v>155</v>
      </c>
      <c r="C258" s="6" t="s">
        <v>156</v>
      </c>
      <c r="D258" s="11">
        <v>-288.89999999999998</v>
      </c>
    </row>
    <row r="259" spans="1:5" ht="78.75" x14ac:dyDescent="0.25">
      <c r="A259" s="13" t="s">
        <v>59</v>
      </c>
      <c r="B259" s="20" t="s">
        <v>505</v>
      </c>
      <c r="C259" s="6" t="s">
        <v>506</v>
      </c>
      <c r="D259" s="11">
        <v>-892.7</v>
      </c>
    </row>
    <row r="260" spans="1:5" ht="31.5" x14ac:dyDescent="0.25">
      <c r="A260" s="18">
        <v>126</v>
      </c>
      <c r="B260" s="17"/>
      <c r="C260" s="8" t="s">
        <v>277</v>
      </c>
      <c r="D260" s="10">
        <f>SUM(D261:D294)</f>
        <v>6197344.6000000006</v>
      </c>
      <c r="E260" s="28"/>
    </row>
    <row r="261" spans="1:5" ht="114.75" customHeight="1" x14ac:dyDescent="0.25">
      <c r="A261" s="13" t="s">
        <v>60</v>
      </c>
      <c r="B261" s="13" t="s">
        <v>492</v>
      </c>
      <c r="C261" s="6" t="s">
        <v>493</v>
      </c>
      <c r="D261" s="11">
        <v>104.9</v>
      </c>
    </row>
    <row r="262" spans="1:5" s="4" customFormat="1" ht="47.25" x14ac:dyDescent="0.25">
      <c r="A262" s="13" t="s">
        <v>60</v>
      </c>
      <c r="B262" s="13" t="s">
        <v>112</v>
      </c>
      <c r="C262" s="6" t="s">
        <v>15</v>
      </c>
      <c r="D262" s="11">
        <v>23450.1</v>
      </c>
      <c r="E262" s="5"/>
    </row>
    <row r="263" spans="1:5" ht="31.5" x14ac:dyDescent="0.25">
      <c r="A263" s="13" t="s">
        <v>60</v>
      </c>
      <c r="B263" s="13" t="s">
        <v>107</v>
      </c>
      <c r="C263" s="6" t="s">
        <v>12</v>
      </c>
      <c r="D263" s="11">
        <v>57712.9</v>
      </c>
    </row>
    <row r="264" spans="1:5" ht="114.75" customHeight="1" x14ac:dyDescent="0.25">
      <c r="A264" s="13" t="s">
        <v>60</v>
      </c>
      <c r="B264" s="13" t="s">
        <v>345</v>
      </c>
      <c r="C264" s="6" t="s">
        <v>303</v>
      </c>
      <c r="D264" s="11">
        <v>9390.6</v>
      </c>
    </row>
    <row r="265" spans="1:5" ht="84" customHeight="1" x14ac:dyDescent="0.25">
      <c r="A265" s="13" t="s">
        <v>60</v>
      </c>
      <c r="B265" s="13" t="s">
        <v>374</v>
      </c>
      <c r="C265" s="6" t="s">
        <v>602</v>
      </c>
      <c r="D265" s="11">
        <v>1.5</v>
      </c>
    </row>
    <row r="266" spans="1:5" ht="81" customHeight="1" x14ac:dyDescent="0.25">
      <c r="A266" s="13" t="s">
        <v>60</v>
      </c>
      <c r="B266" s="13" t="s">
        <v>157</v>
      </c>
      <c r="C266" s="6" t="s">
        <v>507</v>
      </c>
      <c r="D266" s="11">
        <v>95746</v>
      </c>
    </row>
    <row r="267" spans="1:5" ht="129" customHeight="1" x14ac:dyDescent="0.25">
      <c r="A267" s="13" t="s">
        <v>60</v>
      </c>
      <c r="B267" s="13" t="s">
        <v>158</v>
      </c>
      <c r="C267" s="6" t="s">
        <v>508</v>
      </c>
      <c r="D267" s="11">
        <v>96915</v>
      </c>
    </row>
    <row r="268" spans="1:5" ht="33.75" customHeight="1" x14ac:dyDescent="0.25">
      <c r="A268" s="13" t="s">
        <v>60</v>
      </c>
      <c r="B268" s="13" t="s">
        <v>159</v>
      </c>
      <c r="C268" s="6" t="s">
        <v>160</v>
      </c>
      <c r="D268" s="11">
        <v>79317</v>
      </c>
    </row>
    <row r="269" spans="1:5" ht="46.5" customHeight="1" x14ac:dyDescent="0.25">
      <c r="A269" s="13" t="s">
        <v>60</v>
      </c>
      <c r="B269" s="13" t="s">
        <v>161</v>
      </c>
      <c r="C269" s="6" t="s">
        <v>162</v>
      </c>
      <c r="D269" s="11">
        <v>94068.2</v>
      </c>
    </row>
    <row r="270" spans="1:5" ht="47.25" x14ac:dyDescent="0.25">
      <c r="A270" s="13" t="s">
        <v>60</v>
      </c>
      <c r="B270" s="13" t="s">
        <v>509</v>
      </c>
      <c r="C270" s="6" t="s">
        <v>510</v>
      </c>
      <c r="D270" s="11">
        <v>1995857.5</v>
      </c>
    </row>
    <row r="271" spans="1:5" ht="97.5" customHeight="1" x14ac:dyDescent="0.25">
      <c r="A271" s="13" t="s">
        <v>60</v>
      </c>
      <c r="B271" s="13" t="s">
        <v>163</v>
      </c>
      <c r="C271" s="6" t="s">
        <v>709</v>
      </c>
      <c r="D271" s="11">
        <v>52023.7</v>
      </c>
    </row>
    <row r="272" spans="1:5" ht="49.5" customHeight="1" x14ac:dyDescent="0.25">
      <c r="A272" s="13" t="s">
        <v>60</v>
      </c>
      <c r="B272" s="13" t="s">
        <v>164</v>
      </c>
      <c r="C272" s="6" t="s">
        <v>328</v>
      </c>
      <c r="D272" s="11">
        <v>71753.100000000006</v>
      </c>
    </row>
    <row r="273" spans="1:5" ht="81.75" customHeight="1" x14ac:dyDescent="0.25">
      <c r="A273" s="13" t="s">
        <v>60</v>
      </c>
      <c r="B273" s="13" t="s">
        <v>329</v>
      </c>
      <c r="C273" s="6" t="s">
        <v>330</v>
      </c>
      <c r="D273" s="11">
        <v>175925.8</v>
      </c>
    </row>
    <row r="274" spans="1:5" ht="96" customHeight="1" x14ac:dyDescent="0.25">
      <c r="A274" s="13" t="s">
        <v>60</v>
      </c>
      <c r="B274" s="13" t="s">
        <v>699</v>
      </c>
      <c r="C274" s="6" t="s">
        <v>710</v>
      </c>
      <c r="D274" s="11">
        <v>79441.600000000006</v>
      </c>
    </row>
    <row r="275" spans="1:5" ht="126.75" customHeight="1" x14ac:dyDescent="0.25">
      <c r="A275" s="13" t="s">
        <v>60</v>
      </c>
      <c r="B275" s="13" t="s">
        <v>165</v>
      </c>
      <c r="C275" s="6" t="s">
        <v>61</v>
      </c>
      <c r="D275" s="11">
        <v>854606.7</v>
      </c>
    </row>
    <row r="276" spans="1:5" ht="66.75" customHeight="1" x14ac:dyDescent="0.25">
      <c r="A276" s="13" t="s">
        <v>60</v>
      </c>
      <c r="B276" s="13" t="s">
        <v>166</v>
      </c>
      <c r="C276" s="6" t="s">
        <v>62</v>
      </c>
      <c r="D276" s="11">
        <v>280484.3</v>
      </c>
    </row>
    <row r="277" spans="1:5" ht="63.75" customHeight="1" x14ac:dyDescent="0.25">
      <c r="A277" s="13" t="s">
        <v>60</v>
      </c>
      <c r="B277" s="13" t="s">
        <v>167</v>
      </c>
      <c r="C277" s="6" t="s">
        <v>331</v>
      </c>
      <c r="D277" s="11">
        <v>59897.7</v>
      </c>
    </row>
    <row r="278" spans="1:5" ht="63" x14ac:dyDescent="0.25">
      <c r="A278" s="13" t="s">
        <v>60</v>
      </c>
      <c r="B278" s="13" t="s">
        <v>168</v>
      </c>
      <c r="C278" s="6" t="s">
        <v>169</v>
      </c>
      <c r="D278" s="11">
        <v>336333.4</v>
      </c>
    </row>
    <row r="279" spans="1:5" ht="238.5" customHeight="1" x14ac:dyDescent="0.25">
      <c r="A279" s="13" t="s">
        <v>60</v>
      </c>
      <c r="B279" s="13" t="s">
        <v>170</v>
      </c>
      <c r="C279" s="6" t="s">
        <v>332</v>
      </c>
      <c r="D279" s="11">
        <v>9495.6</v>
      </c>
    </row>
    <row r="280" spans="1:5" ht="240.75" customHeight="1" x14ac:dyDescent="0.25">
      <c r="A280" s="13" t="s">
        <v>60</v>
      </c>
      <c r="B280" s="13" t="s">
        <v>700</v>
      </c>
      <c r="C280" s="6" t="s">
        <v>711</v>
      </c>
      <c r="D280" s="11">
        <v>800.2</v>
      </c>
    </row>
    <row r="281" spans="1:5" s="4" customFormat="1" ht="95.25" customHeight="1" x14ac:dyDescent="0.25">
      <c r="A281" s="13" t="s">
        <v>60</v>
      </c>
      <c r="B281" s="13" t="s">
        <v>171</v>
      </c>
      <c r="C281" s="6" t="s">
        <v>172</v>
      </c>
      <c r="D281" s="11">
        <v>712.2</v>
      </c>
      <c r="E281" s="5"/>
    </row>
    <row r="282" spans="1:5" ht="64.5" customHeight="1" x14ac:dyDescent="0.25">
      <c r="A282" s="13" t="s">
        <v>60</v>
      </c>
      <c r="B282" s="13" t="s">
        <v>173</v>
      </c>
      <c r="C282" s="6" t="s">
        <v>174</v>
      </c>
      <c r="D282" s="11">
        <v>4258.7</v>
      </c>
    </row>
    <row r="283" spans="1:5" s="4" customFormat="1" ht="51" customHeight="1" x14ac:dyDescent="0.25">
      <c r="A283" s="13" t="s">
        <v>60</v>
      </c>
      <c r="B283" s="13" t="s">
        <v>124</v>
      </c>
      <c r="C283" s="6" t="s">
        <v>125</v>
      </c>
      <c r="D283" s="11">
        <v>1379326.1</v>
      </c>
      <c r="E283" s="5"/>
    </row>
    <row r="284" spans="1:5" ht="48" customHeight="1" x14ac:dyDescent="0.25">
      <c r="A284" s="13" t="s">
        <v>60</v>
      </c>
      <c r="B284" s="13" t="s">
        <v>126</v>
      </c>
      <c r="C284" s="6" t="s">
        <v>33</v>
      </c>
      <c r="D284" s="11">
        <v>453586.6</v>
      </c>
    </row>
    <row r="285" spans="1:5" ht="49.5" customHeight="1" x14ac:dyDescent="0.25">
      <c r="A285" s="13" t="s">
        <v>60</v>
      </c>
      <c r="B285" s="13" t="s">
        <v>127</v>
      </c>
      <c r="C285" s="6" t="s">
        <v>34</v>
      </c>
      <c r="D285" s="11">
        <v>1332</v>
      </c>
    </row>
    <row r="286" spans="1:5" s="4" customFormat="1" ht="49.5" customHeight="1" x14ac:dyDescent="0.25">
      <c r="A286" s="13" t="s">
        <v>60</v>
      </c>
      <c r="B286" s="13" t="s">
        <v>128</v>
      </c>
      <c r="C286" s="6" t="s">
        <v>40</v>
      </c>
      <c r="D286" s="11">
        <v>2.4</v>
      </c>
      <c r="E286" s="5"/>
    </row>
    <row r="287" spans="1:5" ht="159.75" customHeight="1" x14ac:dyDescent="0.25">
      <c r="A287" s="13" t="s">
        <v>60</v>
      </c>
      <c r="B287" s="13" t="s">
        <v>701</v>
      </c>
      <c r="C287" s="6" t="s">
        <v>712</v>
      </c>
      <c r="D287" s="11">
        <v>32320.400000000001</v>
      </c>
    </row>
    <row r="288" spans="1:5" ht="81.75" customHeight="1" x14ac:dyDescent="0.25">
      <c r="A288" s="13" t="s">
        <v>60</v>
      </c>
      <c r="B288" s="13" t="s">
        <v>702</v>
      </c>
      <c r="C288" s="6" t="s">
        <v>713</v>
      </c>
      <c r="D288" s="11">
        <v>-3338</v>
      </c>
    </row>
    <row r="289" spans="1:4" ht="145.5" customHeight="1" x14ac:dyDescent="0.25">
      <c r="A289" s="13" t="s">
        <v>60</v>
      </c>
      <c r="B289" s="13" t="s">
        <v>703</v>
      </c>
      <c r="C289" s="6" t="s">
        <v>714</v>
      </c>
      <c r="D289" s="11">
        <v>-7308.4</v>
      </c>
    </row>
    <row r="290" spans="1:4" ht="48" customHeight="1" x14ac:dyDescent="0.25">
      <c r="A290" s="13" t="s">
        <v>60</v>
      </c>
      <c r="B290" s="13" t="s">
        <v>704</v>
      </c>
      <c r="C290" s="6" t="s">
        <v>715</v>
      </c>
      <c r="D290" s="11">
        <v>-1567.1</v>
      </c>
    </row>
    <row r="291" spans="1:4" ht="63.75" customHeight="1" x14ac:dyDescent="0.25">
      <c r="A291" s="13" t="s">
        <v>60</v>
      </c>
      <c r="B291" s="20" t="s">
        <v>705</v>
      </c>
      <c r="C291" s="6" t="s">
        <v>716</v>
      </c>
      <c r="D291" s="11">
        <v>-625.9</v>
      </c>
    </row>
    <row r="292" spans="1:4" ht="94.5" x14ac:dyDescent="0.25">
      <c r="A292" s="13" t="s">
        <v>60</v>
      </c>
      <c r="B292" s="20" t="s">
        <v>706</v>
      </c>
      <c r="C292" s="6" t="s">
        <v>717</v>
      </c>
      <c r="D292" s="11">
        <v>-18.600000000000001</v>
      </c>
    </row>
    <row r="293" spans="1:4" ht="63" x14ac:dyDescent="0.25">
      <c r="A293" s="13" t="s">
        <v>60</v>
      </c>
      <c r="B293" s="20" t="s">
        <v>707</v>
      </c>
      <c r="C293" s="6" t="s">
        <v>63</v>
      </c>
      <c r="D293" s="11">
        <v>-2341.1999999999998</v>
      </c>
    </row>
    <row r="294" spans="1:4" ht="225" customHeight="1" x14ac:dyDescent="0.25">
      <c r="A294" s="13" t="s">
        <v>60</v>
      </c>
      <c r="B294" s="20" t="s">
        <v>708</v>
      </c>
      <c r="C294" s="6" t="s">
        <v>718</v>
      </c>
      <c r="D294" s="11">
        <v>-32320.400000000001</v>
      </c>
    </row>
    <row r="295" spans="1:4" ht="31.5" x14ac:dyDescent="0.25">
      <c r="A295" s="18">
        <v>127</v>
      </c>
      <c r="B295" s="17"/>
      <c r="C295" s="8" t="s">
        <v>278</v>
      </c>
      <c r="D295" s="10">
        <f>SUM(D296:D306)</f>
        <v>1712324.1999999997</v>
      </c>
    </row>
    <row r="296" spans="1:4" ht="48.75" customHeight="1" x14ac:dyDescent="0.25">
      <c r="A296" s="13" t="s">
        <v>64</v>
      </c>
      <c r="B296" s="13" t="s">
        <v>175</v>
      </c>
      <c r="C296" s="6" t="s">
        <v>815</v>
      </c>
      <c r="D296" s="11">
        <v>185</v>
      </c>
    </row>
    <row r="297" spans="1:4" ht="31.5" x14ac:dyDescent="0.25">
      <c r="A297" s="13" t="s">
        <v>64</v>
      </c>
      <c r="B297" s="13" t="s">
        <v>107</v>
      </c>
      <c r="C297" s="6" t="s">
        <v>12</v>
      </c>
      <c r="D297" s="11">
        <v>102.5</v>
      </c>
    </row>
    <row r="298" spans="1:4" ht="96.75" customHeight="1" x14ac:dyDescent="0.25">
      <c r="A298" s="13" t="s">
        <v>64</v>
      </c>
      <c r="B298" s="13" t="s">
        <v>371</v>
      </c>
      <c r="C298" s="6" t="s">
        <v>306</v>
      </c>
      <c r="D298" s="11">
        <v>0.1</v>
      </c>
    </row>
    <row r="299" spans="1:4" ht="49.5" customHeight="1" x14ac:dyDescent="0.25">
      <c r="A299" s="13" t="s">
        <v>64</v>
      </c>
      <c r="B299" s="13" t="s">
        <v>176</v>
      </c>
      <c r="C299" s="6" t="s">
        <v>720</v>
      </c>
      <c r="D299" s="11">
        <v>9314.7000000000007</v>
      </c>
    </row>
    <row r="300" spans="1:4" ht="48" customHeight="1" x14ac:dyDescent="0.25">
      <c r="A300" s="13" t="s">
        <v>64</v>
      </c>
      <c r="B300" s="13" t="s">
        <v>177</v>
      </c>
      <c r="C300" s="6" t="s">
        <v>178</v>
      </c>
      <c r="D300" s="11">
        <v>10191.299999999999</v>
      </c>
    </row>
    <row r="301" spans="1:4" ht="114.75" customHeight="1" x14ac:dyDescent="0.25">
      <c r="A301" s="13" t="s">
        <v>64</v>
      </c>
      <c r="B301" s="13" t="s">
        <v>179</v>
      </c>
      <c r="C301" s="6" t="s">
        <v>721</v>
      </c>
      <c r="D301" s="11">
        <v>10755.2</v>
      </c>
    </row>
    <row r="302" spans="1:4" ht="48.75" customHeight="1" x14ac:dyDescent="0.25">
      <c r="A302" s="13" t="s">
        <v>64</v>
      </c>
      <c r="B302" s="13" t="s">
        <v>719</v>
      </c>
      <c r="C302" s="6" t="s">
        <v>722</v>
      </c>
      <c r="D302" s="11">
        <v>38553.599999999999</v>
      </c>
    </row>
    <row r="303" spans="1:4" ht="111.75" customHeight="1" x14ac:dyDescent="0.25">
      <c r="A303" s="13" t="s">
        <v>64</v>
      </c>
      <c r="B303" s="13" t="s">
        <v>180</v>
      </c>
      <c r="C303" s="6" t="s">
        <v>333</v>
      </c>
      <c r="D303" s="11">
        <v>1613500</v>
      </c>
    </row>
    <row r="304" spans="1:4" ht="48.75" customHeight="1" x14ac:dyDescent="0.25">
      <c r="A304" s="13" t="s">
        <v>64</v>
      </c>
      <c r="B304" s="13" t="s">
        <v>375</v>
      </c>
      <c r="C304" s="6" t="s">
        <v>376</v>
      </c>
      <c r="D304" s="11">
        <v>905.7</v>
      </c>
    </row>
    <row r="305" spans="1:5" ht="47.25" x14ac:dyDescent="0.25">
      <c r="A305" s="13" t="s">
        <v>64</v>
      </c>
      <c r="B305" s="13" t="s">
        <v>127</v>
      </c>
      <c r="C305" s="6" t="s">
        <v>34</v>
      </c>
      <c r="D305" s="11">
        <v>24477.4</v>
      </c>
    </row>
    <row r="306" spans="1:5" ht="78.75" x14ac:dyDescent="0.25">
      <c r="A306" s="13" t="s">
        <v>64</v>
      </c>
      <c r="B306" s="20" t="s">
        <v>129</v>
      </c>
      <c r="C306" s="6" t="s">
        <v>18</v>
      </c>
      <c r="D306" s="11">
        <v>4338.7</v>
      </c>
    </row>
    <row r="307" spans="1:5" x14ac:dyDescent="0.25">
      <c r="A307" s="18">
        <v>128</v>
      </c>
      <c r="B307" s="17"/>
      <c r="C307" s="8" t="s">
        <v>279</v>
      </c>
      <c r="D307" s="10">
        <f>SUM(D308:D311)</f>
        <v>1068</v>
      </c>
    </row>
    <row r="308" spans="1:5" ht="31.5" x14ac:dyDescent="0.25">
      <c r="A308" s="13" t="s">
        <v>65</v>
      </c>
      <c r="B308" s="13" t="s">
        <v>107</v>
      </c>
      <c r="C308" s="6" t="s">
        <v>12</v>
      </c>
      <c r="D308" s="11">
        <v>30.6</v>
      </c>
    </row>
    <row r="309" spans="1:5" ht="146.25" customHeight="1" x14ac:dyDescent="0.25">
      <c r="A309" s="13" t="s">
        <v>65</v>
      </c>
      <c r="B309" s="13" t="s">
        <v>360</v>
      </c>
      <c r="C309" s="6" t="s">
        <v>361</v>
      </c>
      <c r="D309" s="11">
        <v>291.3</v>
      </c>
    </row>
    <row r="310" spans="1:5" ht="130.5" customHeight="1" x14ac:dyDescent="0.25">
      <c r="A310" s="13" t="s">
        <v>65</v>
      </c>
      <c r="B310" s="13" t="s">
        <v>364</v>
      </c>
      <c r="C310" s="6" t="s">
        <v>365</v>
      </c>
      <c r="D310" s="11">
        <v>753.3</v>
      </c>
    </row>
    <row r="311" spans="1:5" ht="84.75" customHeight="1" x14ac:dyDescent="0.25">
      <c r="A311" s="13" t="s">
        <v>65</v>
      </c>
      <c r="B311" s="20" t="s">
        <v>374</v>
      </c>
      <c r="C311" s="6" t="s">
        <v>602</v>
      </c>
      <c r="D311" s="11">
        <v>-7.2</v>
      </c>
    </row>
    <row r="312" spans="1:5" ht="31.5" x14ac:dyDescent="0.25">
      <c r="A312" s="18">
        <v>130</v>
      </c>
      <c r="B312" s="17"/>
      <c r="C312" s="8" t="s">
        <v>280</v>
      </c>
      <c r="D312" s="10">
        <f>SUM(D313:D341)</f>
        <v>705166.00000000012</v>
      </c>
    </row>
    <row r="313" spans="1:5" ht="48.75" customHeight="1" x14ac:dyDescent="0.25">
      <c r="A313" s="13" t="s">
        <v>66</v>
      </c>
      <c r="B313" s="13" t="s">
        <v>181</v>
      </c>
      <c r="C313" s="6" t="s">
        <v>27</v>
      </c>
      <c r="D313" s="11">
        <v>706.5</v>
      </c>
    </row>
    <row r="314" spans="1:5" ht="64.5" customHeight="1" x14ac:dyDescent="0.25">
      <c r="A314" s="13" t="s">
        <v>66</v>
      </c>
      <c r="B314" s="13" t="s">
        <v>496</v>
      </c>
      <c r="C314" s="6" t="s">
        <v>51</v>
      </c>
      <c r="D314" s="11">
        <v>2579.8000000000002</v>
      </c>
    </row>
    <row r="315" spans="1:5" ht="79.5" customHeight="1" x14ac:dyDescent="0.25">
      <c r="A315" s="13" t="s">
        <v>66</v>
      </c>
      <c r="B315" s="13" t="s">
        <v>182</v>
      </c>
      <c r="C315" s="6" t="s">
        <v>36</v>
      </c>
      <c r="D315" s="11">
        <v>2807.6</v>
      </c>
    </row>
    <row r="316" spans="1:5" ht="79.5" customHeight="1" x14ac:dyDescent="0.25">
      <c r="A316" s="13" t="s">
        <v>66</v>
      </c>
      <c r="B316" s="13" t="s">
        <v>183</v>
      </c>
      <c r="C316" s="6" t="s">
        <v>37</v>
      </c>
      <c r="D316" s="11">
        <v>375</v>
      </c>
    </row>
    <row r="317" spans="1:5" ht="35.25" customHeight="1" x14ac:dyDescent="0.25">
      <c r="A317" s="13" t="s">
        <v>66</v>
      </c>
      <c r="B317" s="13" t="s">
        <v>184</v>
      </c>
      <c r="C317" s="6" t="s">
        <v>38</v>
      </c>
      <c r="D317" s="11">
        <v>160.5</v>
      </c>
    </row>
    <row r="318" spans="1:5" ht="66.75" customHeight="1" x14ac:dyDescent="0.25">
      <c r="A318" s="13" t="s">
        <v>66</v>
      </c>
      <c r="B318" s="13" t="s">
        <v>185</v>
      </c>
      <c r="C318" s="6" t="s">
        <v>67</v>
      </c>
      <c r="D318" s="11">
        <v>24554.400000000001</v>
      </c>
    </row>
    <row r="319" spans="1:5" s="4" customFormat="1" ht="48.75" customHeight="1" x14ac:dyDescent="0.25">
      <c r="A319" s="13" t="s">
        <v>66</v>
      </c>
      <c r="B319" s="13" t="s">
        <v>186</v>
      </c>
      <c r="C319" s="6" t="s">
        <v>68</v>
      </c>
      <c r="D319" s="11">
        <v>70030.2</v>
      </c>
      <c r="E319" s="5"/>
    </row>
    <row r="320" spans="1:5" ht="49.5" customHeight="1" x14ac:dyDescent="0.25">
      <c r="A320" s="13" t="s">
        <v>66</v>
      </c>
      <c r="B320" s="13" t="s">
        <v>187</v>
      </c>
      <c r="C320" s="6" t="s">
        <v>69</v>
      </c>
      <c r="D320" s="11">
        <v>31047.200000000001</v>
      </c>
    </row>
    <row r="321" spans="1:5" ht="97.5" customHeight="1" x14ac:dyDescent="0.25">
      <c r="A321" s="13" t="s">
        <v>66</v>
      </c>
      <c r="B321" s="13" t="s">
        <v>188</v>
      </c>
      <c r="C321" s="6" t="s">
        <v>70</v>
      </c>
      <c r="D321" s="11">
        <v>143.69999999999999</v>
      </c>
    </row>
    <row r="322" spans="1:5" s="4" customFormat="1" ht="31.5" x14ac:dyDescent="0.25">
      <c r="A322" s="13" t="s">
        <v>66</v>
      </c>
      <c r="B322" s="13" t="s">
        <v>107</v>
      </c>
      <c r="C322" s="6" t="s">
        <v>12</v>
      </c>
      <c r="D322" s="11">
        <v>4153.2</v>
      </c>
      <c r="E322" s="5"/>
    </row>
    <row r="323" spans="1:5" ht="128.25" customHeight="1" x14ac:dyDescent="0.25">
      <c r="A323" s="13" t="s">
        <v>66</v>
      </c>
      <c r="B323" s="13" t="s">
        <v>348</v>
      </c>
      <c r="C323" s="6" t="s">
        <v>349</v>
      </c>
      <c r="D323" s="11">
        <v>33.299999999999997</v>
      </c>
    </row>
    <row r="324" spans="1:5" ht="130.5" customHeight="1" x14ac:dyDescent="0.25">
      <c r="A324" s="13" t="s">
        <v>66</v>
      </c>
      <c r="B324" s="13" t="s">
        <v>352</v>
      </c>
      <c r="C324" s="6" t="s">
        <v>353</v>
      </c>
      <c r="D324" s="11">
        <v>4495.7</v>
      </c>
    </row>
    <row r="325" spans="1:5" ht="112.5" customHeight="1" x14ac:dyDescent="0.25">
      <c r="A325" s="13" t="s">
        <v>66</v>
      </c>
      <c r="B325" s="13" t="s">
        <v>345</v>
      </c>
      <c r="C325" s="6" t="s">
        <v>303</v>
      </c>
      <c r="D325" s="11">
        <v>253.2</v>
      </c>
    </row>
    <row r="326" spans="1:5" ht="112.5" customHeight="1" x14ac:dyDescent="0.25">
      <c r="A326" s="13" t="s">
        <v>66</v>
      </c>
      <c r="B326" s="13" t="s">
        <v>511</v>
      </c>
      <c r="C326" s="6" t="s">
        <v>313</v>
      </c>
      <c r="D326" s="11">
        <v>704.6</v>
      </c>
    </row>
    <row r="327" spans="1:5" s="4" customFormat="1" ht="97.5" customHeight="1" x14ac:dyDescent="0.25">
      <c r="A327" s="13" t="s">
        <v>66</v>
      </c>
      <c r="B327" s="13" t="s">
        <v>512</v>
      </c>
      <c r="C327" s="6" t="s">
        <v>314</v>
      </c>
      <c r="D327" s="11">
        <v>23.7</v>
      </c>
      <c r="E327" s="5"/>
    </row>
    <row r="328" spans="1:5" ht="95.25" customHeight="1" x14ac:dyDescent="0.25">
      <c r="A328" s="13" t="s">
        <v>66</v>
      </c>
      <c r="B328" s="13" t="s">
        <v>371</v>
      </c>
      <c r="C328" s="6" t="s">
        <v>306</v>
      </c>
      <c r="D328" s="11">
        <v>1664.9</v>
      </c>
    </row>
    <row r="329" spans="1:5" ht="35.25" customHeight="1" x14ac:dyDescent="0.25">
      <c r="A329" s="13" t="s">
        <v>66</v>
      </c>
      <c r="B329" s="13" t="s">
        <v>115</v>
      </c>
      <c r="C329" s="6" t="s">
        <v>24</v>
      </c>
      <c r="D329" s="11">
        <v>7.5</v>
      </c>
    </row>
    <row r="330" spans="1:5" s="4" customFormat="1" ht="63" x14ac:dyDescent="0.25">
      <c r="A330" s="13" t="s">
        <v>66</v>
      </c>
      <c r="B330" s="13" t="s">
        <v>723</v>
      </c>
      <c r="C330" s="6" t="s">
        <v>725</v>
      </c>
      <c r="D330" s="11">
        <v>1621.5</v>
      </c>
      <c r="E330" s="5"/>
    </row>
    <row r="331" spans="1:5" ht="47.25" x14ac:dyDescent="0.25">
      <c r="A331" s="13" t="s">
        <v>66</v>
      </c>
      <c r="B331" s="13" t="s">
        <v>513</v>
      </c>
      <c r="C331" s="6" t="s">
        <v>189</v>
      </c>
      <c r="D331" s="11">
        <v>20017.8</v>
      </c>
    </row>
    <row r="332" spans="1:5" ht="47.25" x14ac:dyDescent="0.25">
      <c r="A332" s="13" t="s">
        <v>66</v>
      </c>
      <c r="B332" s="13" t="s">
        <v>514</v>
      </c>
      <c r="C332" s="6" t="s">
        <v>39</v>
      </c>
      <c r="D332" s="11">
        <v>9706.2000000000007</v>
      </c>
    </row>
    <row r="333" spans="1:5" ht="47.25" x14ac:dyDescent="0.25">
      <c r="A333" s="13" t="s">
        <v>66</v>
      </c>
      <c r="B333" s="13" t="s">
        <v>515</v>
      </c>
      <c r="C333" s="6" t="s">
        <v>71</v>
      </c>
      <c r="D333" s="11">
        <v>209448.5</v>
      </c>
    </row>
    <row r="334" spans="1:5" ht="47.25" x14ac:dyDescent="0.25">
      <c r="A334" s="13" t="s">
        <v>66</v>
      </c>
      <c r="B334" s="13" t="s">
        <v>724</v>
      </c>
      <c r="C334" s="6" t="s">
        <v>726</v>
      </c>
      <c r="D334" s="11">
        <v>134348.1</v>
      </c>
    </row>
    <row r="335" spans="1:5" ht="34.5" customHeight="1" x14ac:dyDescent="0.25">
      <c r="A335" s="13" t="s">
        <v>66</v>
      </c>
      <c r="B335" s="13" t="s">
        <v>516</v>
      </c>
      <c r="C335" s="6" t="s">
        <v>190</v>
      </c>
      <c r="D335" s="11">
        <v>54373.8</v>
      </c>
    </row>
    <row r="336" spans="1:5" ht="98.25" customHeight="1" x14ac:dyDescent="0.25">
      <c r="A336" s="13" t="s">
        <v>66</v>
      </c>
      <c r="B336" s="13" t="s">
        <v>517</v>
      </c>
      <c r="C336" s="6" t="s">
        <v>191</v>
      </c>
      <c r="D336" s="11">
        <v>95045.5</v>
      </c>
    </row>
    <row r="337" spans="1:5" ht="48.75" customHeight="1" x14ac:dyDescent="0.25">
      <c r="A337" s="13" t="s">
        <v>66</v>
      </c>
      <c r="B337" s="13" t="s">
        <v>518</v>
      </c>
      <c r="C337" s="6" t="s">
        <v>192</v>
      </c>
      <c r="D337" s="11">
        <v>391.7</v>
      </c>
    </row>
    <row r="338" spans="1:5" ht="94.5" customHeight="1" x14ac:dyDescent="0.25">
      <c r="A338" s="13" t="s">
        <v>66</v>
      </c>
      <c r="B338" s="13" t="s">
        <v>519</v>
      </c>
      <c r="C338" s="6" t="s">
        <v>193</v>
      </c>
      <c r="D338" s="11">
        <v>29573.4</v>
      </c>
    </row>
    <row r="339" spans="1:5" ht="78.75" x14ac:dyDescent="0.25">
      <c r="A339" s="13" t="s">
        <v>66</v>
      </c>
      <c r="B339" s="13" t="s">
        <v>129</v>
      </c>
      <c r="C339" s="6" t="s">
        <v>18</v>
      </c>
      <c r="D339" s="11">
        <v>10425</v>
      </c>
    </row>
    <row r="340" spans="1:5" ht="47.25" x14ac:dyDescent="0.25">
      <c r="A340" s="13" t="s">
        <v>66</v>
      </c>
      <c r="B340" s="13" t="s">
        <v>520</v>
      </c>
      <c r="C340" s="6" t="s">
        <v>194</v>
      </c>
      <c r="D340" s="11">
        <v>-915.2</v>
      </c>
    </row>
    <row r="341" spans="1:5" ht="47.25" x14ac:dyDescent="0.25">
      <c r="A341" s="13" t="s">
        <v>66</v>
      </c>
      <c r="B341" s="13" t="s">
        <v>521</v>
      </c>
      <c r="C341" s="6" t="s">
        <v>522</v>
      </c>
      <c r="D341" s="11">
        <v>-2611.3000000000002</v>
      </c>
    </row>
    <row r="342" spans="1:5" x14ac:dyDescent="0.25">
      <c r="A342" s="18">
        <v>131</v>
      </c>
      <c r="B342" s="17"/>
      <c r="C342" s="8" t="s">
        <v>281</v>
      </c>
      <c r="D342" s="10">
        <f>SUM(D343:D362)</f>
        <v>385614.6</v>
      </c>
    </row>
    <row r="343" spans="1:5" ht="96.75" customHeight="1" x14ac:dyDescent="0.25">
      <c r="A343" s="13" t="s">
        <v>72</v>
      </c>
      <c r="B343" s="13" t="s">
        <v>111</v>
      </c>
      <c r="C343" s="6" t="s">
        <v>53</v>
      </c>
      <c r="D343" s="11">
        <v>9.6999999999999993</v>
      </c>
    </row>
    <row r="344" spans="1:5" ht="31.5" x14ac:dyDescent="0.25">
      <c r="A344" s="13" t="s">
        <v>72</v>
      </c>
      <c r="B344" s="13" t="s">
        <v>107</v>
      </c>
      <c r="C344" s="6" t="s">
        <v>12</v>
      </c>
      <c r="D344" s="11">
        <v>77.7</v>
      </c>
    </row>
    <row r="345" spans="1:5" ht="115.5" customHeight="1" x14ac:dyDescent="0.25">
      <c r="A345" s="13" t="s">
        <v>72</v>
      </c>
      <c r="B345" s="13" t="s">
        <v>345</v>
      </c>
      <c r="C345" s="6" t="s">
        <v>303</v>
      </c>
      <c r="D345" s="11">
        <v>6.3</v>
      </c>
    </row>
    <row r="346" spans="1:5" ht="94.5" customHeight="1" x14ac:dyDescent="0.25">
      <c r="A346" s="13" t="s">
        <v>72</v>
      </c>
      <c r="B346" s="13" t="s">
        <v>371</v>
      </c>
      <c r="C346" s="6" t="s">
        <v>306</v>
      </c>
      <c r="D346" s="11">
        <v>3</v>
      </c>
    </row>
    <row r="347" spans="1:5" ht="97.5" customHeight="1" x14ac:dyDescent="0.25">
      <c r="A347" s="13" t="s">
        <v>72</v>
      </c>
      <c r="B347" s="13" t="s">
        <v>373</v>
      </c>
      <c r="C347" s="6" t="s">
        <v>308</v>
      </c>
      <c r="D347" s="11">
        <v>25.9</v>
      </c>
    </row>
    <row r="348" spans="1:5" ht="33.75" customHeight="1" x14ac:dyDescent="0.25">
      <c r="A348" s="13" t="s">
        <v>72</v>
      </c>
      <c r="B348" s="13" t="s">
        <v>727</v>
      </c>
      <c r="C348" s="6" t="s">
        <v>731</v>
      </c>
      <c r="D348" s="11">
        <v>53780.800000000003</v>
      </c>
    </row>
    <row r="349" spans="1:5" ht="31.5" x14ac:dyDescent="0.25">
      <c r="A349" s="13" t="s">
        <v>72</v>
      </c>
      <c r="B349" s="13" t="s">
        <v>728</v>
      </c>
      <c r="C349" s="6" t="s">
        <v>732</v>
      </c>
      <c r="D349" s="11">
        <v>81428</v>
      </c>
    </row>
    <row r="350" spans="1:5" s="4" customFormat="1" ht="82.5" customHeight="1" x14ac:dyDescent="0.25">
      <c r="A350" s="13" t="s">
        <v>72</v>
      </c>
      <c r="B350" s="13" t="s">
        <v>523</v>
      </c>
      <c r="C350" s="6" t="s">
        <v>195</v>
      </c>
      <c r="D350" s="11">
        <v>2144.9</v>
      </c>
      <c r="E350" s="5"/>
    </row>
    <row r="351" spans="1:5" ht="63" x14ac:dyDescent="0.25">
      <c r="A351" s="13" t="s">
        <v>72</v>
      </c>
      <c r="B351" s="13" t="s">
        <v>524</v>
      </c>
      <c r="C351" s="6" t="s">
        <v>196</v>
      </c>
      <c r="D351" s="11">
        <v>29783.599999999999</v>
      </c>
    </row>
    <row r="352" spans="1:5" s="4" customFormat="1" ht="31.5" customHeight="1" x14ac:dyDescent="0.25">
      <c r="A352" s="13" t="s">
        <v>72</v>
      </c>
      <c r="B352" s="13" t="s">
        <v>729</v>
      </c>
      <c r="C352" s="6" t="s">
        <v>733</v>
      </c>
      <c r="D352" s="11">
        <v>51102.6</v>
      </c>
      <c r="E352" s="5"/>
    </row>
    <row r="353" spans="1:5" ht="49.5" customHeight="1" x14ac:dyDescent="0.25">
      <c r="A353" s="13" t="s">
        <v>72</v>
      </c>
      <c r="B353" s="13" t="s">
        <v>525</v>
      </c>
      <c r="C353" s="6" t="s">
        <v>73</v>
      </c>
      <c r="D353" s="11">
        <v>16350.6</v>
      </c>
    </row>
    <row r="354" spans="1:5" s="4" customFormat="1" ht="33.75" customHeight="1" x14ac:dyDescent="0.25">
      <c r="A354" s="13" t="s">
        <v>72</v>
      </c>
      <c r="B354" s="13" t="s">
        <v>526</v>
      </c>
      <c r="C354" s="6" t="s">
        <v>334</v>
      </c>
      <c r="D354" s="11">
        <v>95817.5</v>
      </c>
      <c r="E354" s="5"/>
    </row>
    <row r="355" spans="1:5" ht="47.25" x14ac:dyDescent="0.25">
      <c r="A355" s="13" t="s">
        <v>72</v>
      </c>
      <c r="B355" s="13" t="s">
        <v>527</v>
      </c>
      <c r="C355" s="6" t="s">
        <v>197</v>
      </c>
      <c r="D355" s="11">
        <v>40000</v>
      </c>
    </row>
    <row r="356" spans="1:5" ht="47.25" x14ac:dyDescent="0.25">
      <c r="A356" s="13" t="s">
        <v>72</v>
      </c>
      <c r="B356" s="13" t="s">
        <v>375</v>
      </c>
      <c r="C356" s="6" t="s">
        <v>376</v>
      </c>
      <c r="D356" s="11">
        <v>5879.6</v>
      </c>
    </row>
    <row r="357" spans="1:5" ht="47.25" x14ac:dyDescent="0.25">
      <c r="A357" s="13" t="s">
        <v>72</v>
      </c>
      <c r="B357" s="13" t="s">
        <v>126</v>
      </c>
      <c r="C357" s="6" t="s">
        <v>33</v>
      </c>
      <c r="D357" s="11">
        <v>1019.3</v>
      </c>
    </row>
    <row r="358" spans="1:5" ht="47.25" x14ac:dyDescent="0.25">
      <c r="A358" s="13" t="s">
        <v>72</v>
      </c>
      <c r="B358" s="13" t="s">
        <v>127</v>
      </c>
      <c r="C358" s="6" t="s">
        <v>34</v>
      </c>
      <c r="D358" s="11">
        <v>6714</v>
      </c>
    </row>
    <row r="359" spans="1:5" ht="47.25" x14ac:dyDescent="0.25">
      <c r="A359" s="13" t="s">
        <v>72</v>
      </c>
      <c r="B359" s="13" t="s">
        <v>128</v>
      </c>
      <c r="C359" s="6" t="s">
        <v>40</v>
      </c>
      <c r="D359" s="11">
        <v>70.900000000000006</v>
      </c>
    </row>
    <row r="360" spans="1:5" ht="78.75" x14ac:dyDescent="0.25">
      <c r="A360" s="13" t="s">
        <v>72</v>
      </c>
      <c r="B360" s="13" t="s">
        <v>129</v>
      </c>
      <c r="C360" s="6" t="s">
        <v>18</v>
      </c>
      <c r="D360" s="11">
        <v>1433.9</v>
      </c>
    </row>
    <row r="361" spans="1:5" ht="78.75" x14ac:dyDescent="0.25">
      <c r="A361" s="13" t="s">
        <v>72</v>
      </c>
      <c r="B361" s="13" t="s">
        <v>528</v>
      </c>
      <c r="C361" s="6" t="s">
        <v>335</v>
      </c>
      <c r="D361" s="11">
        <v>-7.5</v>
      </c>
    </row>
    <row r="362" spans="1:5" ht="49.5" customHeight="1" x14ac:dyDescent="0.25">
      <c r="A362" s="13" t="s">
        <v>72</v>
      </c>
      <c r="B362" s="13" t="s">
        <v>730</v>
      </c>
      <c r="C362" s="6" t="s">
        <v>734</v>
      </c>
      <c r="D362" s="11">
        <v>-26.2</v>
      </c>
    </row>
    <row r="363" spans="1:5" ht="21" customHeight="1" x14ac:dyDescent="0.25">
      <c r="A363" s="18">
        <v>136</v>
      </c>
      <c r="B363" s="17"/>
      <c r="C363" s="8" t="s">
        <v>282</v>
      </c>
      <c r="D363" s="10">
        <f>SUM(D364:D412)</f>
        <v>7573841.200000003</v>
      </c>
    </row>
    <row r="364" spans="1:5" ht="83.25" customHeight="1" x14ac:dyDescent="0.25">
      <c r="A364" s="13" t="s">
        <v>74</v>
      </c>
      <c r="B364" s="13" t="s">
        <v>132</v>
      </c>
      <c r="C364" s="6" t="s">
        <v>605</v>
      </c>
      <c r="D364" s="11">
        <v>286.2</v>
      </c>
    </row>
    <row r="365" spans="1:5" ht="100.5" customHeight="1" x14ac:dyDescent="0.25">
      <c r="A365" s="13" t="s">
        <v>74</v>
      </c>
      <c r="B365" s="13" t="s">
        <v>198</v>
      </c>
      <c r="C365" s="6" t="s">
        <v>606</v>
      </c>
      <c r="D365" s="11">
        <v>575.20000000000005</v>
      </c>
    </row>
    <row r="366" spans="1:5" ht="116.25" customHeight="1" x14ac:dyDescent="0.25">
      <c r="A366" s="13" t="s">
        <v>74</v>
      </c>
      <c r="B366" s="13" t="s">
        <v>199</v>
      </c>
      <c r="C366" s="6" t="s">
        <v>799</v>
      </c>
      <c r="D366" s="11">
        <v>3957.8</v>
      </c>
    </row>
    <row r="367" spans="1:5" ht="99" customHeight="1" x14ac:dyDescent="0.25">
      <c r="A367" s="13" t="s">
        <v>74</v>
      </c>
      <c r="B367" s="13" t="s">
        <v>111</v>
      </c>
      <c r="C367" s="6" t="s">
        <v>53</v>
      </c>
      <c r="D367" s="11">
        <v>172.4</v>
      </c>
    </row>
    <row r="368" spans="1:5" ht="49.5" customHeight="1" x14ac:dyDescent="0.25">
      <c r="A368" s="13" t="s">
        <v>74</v>
      </c>
      <c r="B368" s="13" t="s">
        <v>112</v>
      </c>
      <c r="C368" s="6" t="s">
        <v>15</v>
      </c>
      <c r="D368" s="11">
        <v>414.5</v>
      </c>
    </row>
    <row r="369" spans="1:5" ht="31.5" x14ac:dyDescent="0.25">
      <c r="A369" s="13" t="s">
        <v>74</v>
      </c>
      <c r="B369" s="13" t="s">
        <v>107</v>
      </c>
      <c r="C369" s="6" t="s">
        <v>12</v>
      </c>
      <c r="D369" s="11">
        <v>7009.9</v>
      </c>
    </row>
    <row r="370" spans="1:5" s="4" customFormat="1" ht="96" customHeight="1" x14ac:dyDescent="0.25">
      <c r="A370" s="13" t="s">
        <v>74</v>
      </c>
      <c r="B370" s="13" t="s">
        <v>377</v>
      </c>
      <c r="C370" s="6" t="s">
        <v>378</v>
      </c>
      <c r="D370" s="11">
        <v>80</v>
      </c>
      <c r="E370" s="5"/>
    </row>
    <row r="371" spans="1:5" ht="95.25" customHeight="1" x14ac:dyDescent="0.25">
      <c r="A371" s="13" t="s">
        <v>74</v>
      </c>
      <c r="B371" s="13" t="s">
        <v>366</v>
      </c>
      <c r="C371" s="6" t="s">
        <v>367</v>
      </c>
      <c r="D371" s="11">
        <v>45.2</v>
      </c>
    </row>
    <row r="372" spans="1:5" ht="111" customHeight="1" x14ac:dyDescent="0.25">
      <c r="A372" s="13" t="s">
        <v>74</v>
      </c>
      <c r="B372" s="13" t="s">
        <v>345</v>
      </c>
      <c r="C372" s="6" t="s">
        <v>303</v>
      </c>
      <c r="D372" s="11">
        <v>4846.5</v>
      </c>
    </row>
    <row r="373" spans="1:5" ht="96.75" customHeight="1" x14ac:dyDescent="0.25">
      <c r="A373" s="13" t="s">
        <v>74</v>
      </c>
      <c r="B373" s="13" t="s">
        <v>371</v>
      </c>
      <c r="C373" s="6" t="s">
        <v>306</v>
      </c>
      <c r="D373" s="11">
        <v>912.7</v>
      </c>
    </row>
    <row r="374" spans="1:5" ht="33.75" customHeight="1" x14ac:dyDescent="0.25">
      <c r="A374" s="13" t="s">
        <v>74</v>
      </c>
      <c r="B374" s="13" t="s">
        <v>115</v>
      </c>
      <c r="C374" s="6" t="s">
        <v>24</v>
      </c>
      <c r="D374" s="11">
        <v>385</v>
      </c>
    </row>
    <row r="375" spans="1:5" ht="51" customHeight="1" x14ac:dyDescent="0.25">
      <c r="A375" s="13" t="s">
        <v>74</v>
      </c>
      <c r="B375" s="13" t="s">
        <v>735</v>
      </c>
      <c r="C375" s="6" t="s">
        <v>747</v>
      </c>
      <c r="D375" s="11">
        <v>12391.7</v>
      </c>
    </row>
    <row r="376" spans="1:5" ht="47.25" customHeight="1" x14ac:dyDescent="0.25">
      <c r="A376" s="13" t="s">
        <v>74</v>
      </c>
      <c r="B376" s="13" t="s">
        <v>529</v>
      </c>
      <c r="C376" s="6" t="s">
        <v>75</v>
      </c>
      <c r="D376" s="11">
        <v>2321.6999999999998</v>
      </c>
    </row>
    <row r="377" spans="1:5" ht="64.5" customHeight="1" x14ac:dyDescent="0.25">
      <c r="A377" s="13" t="s">
        <v>74</v>
      </c>
      <c r="B377" s="13" t="s">
        <v>530</v>
      </c>
      <c r="C377" s="6" t="s">
        <v>336</v>
      </c>
      <c r="D377" s="11">
        <v>9945.5</v>
      </c>
    </row>
    <row r="378" spans="1:5" ht="79.5" customHeight="1" x14ac:dyDescent="0.25">
      <c r="A378" s="13" t="s">
        <v>74</v>
      </c>
      <c r="B378" s="13" t="s">
        <v>531</v>
      </c>
      <c r="C378" s="6" t="s">
        <v>532</v>
      </c>
      <c r="D378" s="11">
        <v>157872.5</v>
      </c>
    </row>
    <row r="379" spans="1:5" ht="81.75" customHeight="1" x14ac:dyDescent="0.25">
      <c r="A379" s="13" t="s">
        <v>74</v>
      </c>
      <c r="B379" s="13" t="s">
        <v>533</v>
      </c>
      <c r="C379" s="6" t="s">
        <v>534</v>
      </c>
      <c r="D379" s="11">
        <v>15192.9</v>
      </c>
    </row>
    <row r="380" spans="1:5" ht="115.5" customHeight="1" x14ac:dyDescent="0.25">
      <c r="A380" s="13" t="s">
        <v>74</v>
      </c>
      <c r="B380" s="13" t="s">
        <v>535</v>
      </c>
      <c r="C380" s="6" t="s">
        <v>536</v>
      </c>
      <c r="D380" s="11">
        <v>428566.4</v>
      </c>
    </row>
    <row r="381" spans="1:5" ht="33" customHeight="1" x14ac:dyDescent="0.25">
      <c r="A381" s="13" t="s">
        <v>74</v>
      </c>
      <c r="B381" s="13" t="s">
        <v>537</v>
      </c>
      <c r="C381" s="6" t="s">
        <v>337</v>
      </c>
      <c r="D381" s="11">
        <v>50228.4</v>
      </c>
    </row>
    <row r="382" spans="1:5" ht="64.5" customHeight="1" x14ac:dyDescent="0.25">
      <c r="A382" s="13" t="s">
        <v>74</v>
      </c>
      <c r="B382" s="13" t="s">
        <v>736</v>
      </c>
      <c r="C382" s="6" t="s">
        <v>748</v>
      </c>
      <c r="D382" s="11">
        <v>96050.4</v>
      </c>
    </row>
    <row r="383" spans="1:5" ht="80.25" customHeight="1" x14ac:dyDescent="0.25">
      <c r="A383" s="13" t="s">
        <v>74</v>
      </c>
      <c r="B383" s="13" t="s">
        <v>538</v>
      </c>
      <c r="C383" s="6" t="s">
        <v>200</v>
      </c>
      <c r="D383" s="11">
        <v>108406.1</v>
      </c>
    </row>
    <row r="384" spans="1:5" ht="80.25" customHeight="1" x14ac:dyDescent="0.25">
      <c r="A384" s="13" t="s">
        <v>74</v>
      </c>
      <c r="B384" s="13" t="s">
        <v>539</v>
      </c>
      <c r="C384" s="6" t="s">
        <v>338</v>
      </c>
      <c r="D384" s="11">
        <v>26070.7</v>
      </c>
    </row>
    <row r="385" spans="1:4" ht="111.75" customHeight="1" x14ac:dyDescent="0.25">
      <c r="A385" s="13" t="s">
        <v>74</v>
      </c>
      <c r="B385" s="13" t="s">
        <v>540</v>
      </c>
      <c r="C385" s="6" t="s">
        <v>541</v>
      </c>
      <c r="D385" s="11">
        <v>28860</v>
      </c>
    </row>
    <row r="386" spans="1:4" ht="81.75" customHeight="1" x14ac:dyDescent="0.25">
      <c r="A386" s="13" t="s">
        <v>74</v>
      </c>
      <c r="B386" s="13" t="s">
        <v>542</v>
      </c>
      <c r="C386" s="6" t="s">
        <v>339</v>
      </c>
      <c r="D386" s="11">
        <v>1260367.7</v>
      </c>
    </row>
    <row r="387" spans="1:4" ht="65.25" customHeight="1" x14ac:dyDescent="0.25">
      <c r="A387" s="13" t="s">
        <v>74</v>
      </c>
      <c r="B387" s="13" t="s">
        <v>543</v>
      </c>
      <c r="C387" s="6" t="s">
        <v>544</v>
      </c>
      <c r="D387" s="11">
        <v>1882319.3</v>
      </c>
    </row>
    <row r="388" spans="1:4" ht="64.5" customHeight="1" x14ac:dyDescent="0.25">
      <c r="A388" s="13" t="s">
        <v>74</v>
      </c>
      <c r="B388" s="13" t="s">
        <v>737</v>
      </c>
      <c r="C388" s="6" t="s">
        <v>749</v>
      </c>
      <c r="D388" s="11">
        <v>59721.1</v>
      </c>
    </row>
    <row r="389" spans="1:4" ht="95.25" customHeight="1" x14ac:dyDescent="0.25">
      <c r="A389" s="13" t="s">
        <v>74</v>
      </c>
      <c r="B389" s="13" t="s">
        <v>545</v>
      </c>
      <c r="C389" s="6" t="s">
        <v>546</v>
      </c>
      <c r="D389" s="11">
        <v>8038.7</v>
      </c>
    </row>
    <row r="390" spans="1:4" ht="66.75" customHeight="1" x14ac:dyDescent="0.25">
      <c r="A390" s="13" t="s">
        <v>74</v>
      </c>
      <c r="B390" s="13" t="s">
        <v>547</v>
      </c>
      <c r="C390" s="6" t="s">
        <v>340</v>
      </c>
      <c r="D390" s="11">
        <v>36176.800000000003</v>
      </c>
    </row>
    <row r="391" spans="1:4" ht="63" customHeight="1" x14ac:dyDescent="0.25">
      <c r="A391" s="13" t="s">
        <v>74</v>
      </c>
      <c r="B391" s="13" t="s">
        <v>548</v>
      </c>
      <c r="C391" s="6" t="s">
        <v>549</v>
      </c>
      <c r="D391" s="11">
        <v>252133.6</v>
      </c>
    </row>
    <row r="392" spans="1:4" ht="31.5" customHeight="1" x14ac:dyDescent="0.25">
      <c r="A392" s="13" t="s">
        <v>74</v>
      </c>
      <c r="B392" s="13" t="s">
        <v>738</v>
      </c>
      <c r="C392" s="6" t="s">
        <v>750</v>
      </c>
      <c r="D392" s="11">
        <v>737449.9</v>
      </c>
    </row>
    <row r="393" spans="1:4" ht="145.5" customHeight="1" x14ac:dyDescent="0.25">
      <c r="A393" s="13" t="s">
        <v>74</v>
      </c>
      <c r="B393" s="13" t="s">
        <v>550</v>
      </c>
      <c r="C393" s="6" t="s">
        <v>751</v>
      </c>
      <c r="D393" s="11">
        <v>1608068.1</v>
      </c>
    </row>
    <row r="394" spans="1:4" ht="177" customHeight="1" x14ac:dyDescent="0.25">
      <c r="A394" s="13" t="s">
        <v>74</v>
      </c>
      <c r="B394" s="13" t="s">
        <v>739</v>
      </c>
      <c r="C394" s="6" t="s">
        <v>752</v>
      </c>
      <c r="D394" s="11">
        <v>145224.70000000001</v>
      </c>
    </row>
    <row r="395" spans="1:4" ht="50.25" customHeight="1" x14ac:dyDescent="0.25">
      <c r="A395" s="13" t="s">
        <v>74</v>
      </c>
      <c r="B395" s="13" t="s">
        <v>126</v>
      </c>
      <c r="C395" s="6" t="s">
        <v>33</v>
      </c>
      <c r="D395" s="11">
        <v>15882.4</v>
      </c>
    </row>
    <row r="396" spans="1:4" ht="49.5" customHeight="1" x14ac:dyDescent="0.25">
      <c r="A396" s="13" t="s">
        <v>74</v>
      </c>
      <c r="B396" s="13" t="s">
        <v>127</v>
      </c>
      <c r="C396" s="6" t="s">
        <v>34</v>
      </c>
      <c r="D396" s="11">
        <v>6144.7</v>
      </c>
    </row>
    <row r="397" spans="1:4" ht="51" customHeight="1" x14ac:dyDescent="0.25">
      <c r="A397" s="13" t="s">
        <v>74</v>
      </c>
      <c r="B397" s="13" t="s">
        <v>128</v>
      </c>
      <c r="C397" s="6" t="s">
        <v>40</v>
      </c>
      <c r="D397" s="11">
        <v>207.7</v>
      </c>
    </row>
    <row r="398" spans="1:4" ht="96.75" customHeight="1" x14ac:dyDescent="0.25">
      <c r="A398" s="13" t="s">
        <v>74</v>
      </c>
      <c r="B398" s="13" t="s">
        <v>740</v>
      </c>
      <c r="C398" s="6" t="s">
        <v>753</v>
      </c>
      <c r="D398" s="11">
        <v>1.8</v>
      </c>
    </row>
    <row r="399" spans="1:4" ht="114" customHeight="1" x14ac:dyDescent="0.25">
      <c r="A399" s="13" t="s">
        <v>74</v>
      </c>
      <c r="B399" s="13" t="s">
        <v>551</v>
      </c>
      <c r="C399" s="6" t="s">
        <v>552</v>
      </c>
      <c r="D399" s="11">
        <v>31.8</v>
      </c>
    </row>
    <row r="400" spans="1:4" ht="98.25" customHeight="1" x14ac:dyDescent="0.25">
      <c r="A400" s="13" t="s">
        <v>74</v>
      </c>
      <c r="B400" s="13" t="s">
        <v>553</v>
      </c>
      <c r="C400" s="6" t="s">
        <v>554</v>
      </c>
      <c r="D400" s="11">
        <v>3717.9</v>
      </c>
    </row>
    <row r="401" spans="1:4" ht="94.5" x14ac:dyDescent="0.25">
      <c r="A401" s="13" t="s">
        <v>74</v>
      </c>
      <c r="B401" s="20" t="s">
        <v>741</v>
      </c>
      <c r="C401" s="6" t="s">
        <v>754</v>
      </c>
      <c r="D401" s="11">
        <v>336.4</v>
      </c>
    </row>
    <row r="402" spans="1:4" ht="110.25" x14ac:dyDescent="0.25">
      <c r="A402" s="13" t="s">
        <v>74</v>
      </c>
      <c r="B402" s="20" t="s">
        <v>555</v>
      </c>
      <c r="C402" s="6" t="s">
        <v>556</v>
      </c>
      <c r="D402" s="11">
        <v>1927.2</v>
      </c>
    </row>
    <row r="403" spans="1:4" ht="81.75" customHeight="1" x14ac:dyDescent="0.25">
      <c r="A403" s="13" t="s">
        <v>74</v>
      </c>
      <c r="B403" s="20" t="s">
        <v>129</v>
      </c>
      <c r="C403" s="6" t="s">
        <v>18</v>
      </c>
      <c r="D403" s="11">
        <v>616466.4</v>
      </c>
    </row>
    <row r="404" spans="1:4" ht="78.75" x14ac:dyDescent="0.25">
      <c r="A404" s="13" t="s">
        <v>74</v>
      </c>
      <c r="B404" s="20" t="s">
        <v>742</v>
      </c>
      <c r="C404" s="6" t="s">
        <v>755</v>
      </c>
      <c r="D404" s="11">
        <v>-1.8</v>
      </c>
    </row>
    <row r="405" spans="1:4" ht="94.5" x14ac:dyDescent="0.25">
      <c r="A405" s="13" t="s">
        <v>74</v>
      </c>
      <c r="B405" s="20" t="s">
        <v>557</v>
      </c>
      <c r="C405" s="6" t="s">
        <v>558</v>
      </c>
      <c r="D405" s="11">
        <v>-38.4</v>
      </c>
    </row>
    <row r="406" spans="1:4" ht="47.25" x14ac:dyDescent="0.25">
      <c r="A406" s="13" t="s">
        <v>74</v>
      </c>
      <c r="B406" s="20" t="s">
        <v>743</v>
      </c>
      <c r="C406" s="6" t="s">
        <v>756</v>
      </c>
      <c r="D406" s="11">
        <v>-49.5</v>
      </c>
    </row>
    <row r="407" spans="1:4" ht="94.5" x14ac:dyDescent="0.25">
      <c r="A407" s="13" t="s">
        <v>74</v>
      </c>
      <c r="B407" s="20" t="s">
        <v>744</v>
      </c>
      <c r="C407" s="6" t="s">
        <v>757</v>
      </c>
      <c r="D407" s="11">
        <v>-2569.3000000000002</v>
      </c>
    </row>
    <row r="408" spans="1:4" ht="98.25" customHeight="1" x14ac:dyDescent="0.25">
      <c r="A408" s="13" t="s">
        <v>74</v>
      </c>
      <c r="B408" s="20" t="s">
        <v>559</v>
      </c>
      <c r="C408" s="6" t="s">
        <v>560</v>
      </c>
      <c r="D408" s="11">
        <v>-3599.7</v>
      </c>
    </row>
    <row r="409" spans="1:4" ht="81.75" customHeight="1" x14ac:dyDescent="0.25">
      <c r="A409" s="13" t="s">
        <v>74</v>
      </c>
      <c r="B409" s="20" t="s">
        <v>561</v>
      </c>
      <c r="C409" s="6" t="s">
        <v>562</v>
      </c>
      <c r="D409" s="11">
        <v>-4228.1000000000004</v>
      </c>
    </row>
    <row r="410" spans="1:4" ht="78.75" x14ac:dyDescent="0.25">
      <c r="A410" s="13" t="s">
        <v>74</v>
      </c>
      <c r="B410" s="20" t="s">
        <v>745</v>
      </c>
      <c r="C410" s="6" t="s">
        <v>758</v>
      </c>
      <c r="D410" s="11">
        <v>-719.8</v>
      </c>
    </row>
    <row r="411" spans="1:4" ht="94.5" x14ac:dyDescent="0.25">
      <c r="A411" s="13" t="s">
        <v>74</v>
      </c>
      <c r="B411" s="20" t="s">
        <v>563</v>
      </c>
      <c r="C411" s="6" t="s">
        <v>564</v>
      </c>
      <c r="D411" s="11">
        <v>-3075.1</v>
      </c>
    </row>
    <row r="412" spans="1:4" ht="193.5" customHeight="1" x14ac:dyDescent="0.25">
      <c r="A412" s="13" t="s">
        <v>74</v>
      </c>
      <c r="B412" s="20" t="s">
        <v>746</v>
      </c>
      <c r="C412" s="6" t="s">
        <v>759</v>
      </c>
      <c r="D412" s="11">
        <v>-685</v>
      </c>
    </row>
    <row r="413" spans="1:4" ht="31.5" x14ac:dyDescent="0.25">
      <c r="A413" s="18">
        <v>143</v>
      </c>
      <c r="B413" s="17"/>
      <c r="C413" s="8" t="s">
        <v>283</v>
      </c>
      <c r="D413" s="10">
        <f>SUM(D414:D415)</f>
        <v>124.5</v>
      </c>
    </row>
    <row r="414" spans="1:4" ht="114.75" customHeight="1" x14ac:dyDescent="0.25">
      <c r="A414" s="13" t="s">
        <v>77</v>
      </c>
      <c r="B414" s="13" t="s">
        <v>345</v>
      </c>
      <c r="C414" s="31" t="s">
        <v>303</v>
      </c>
      <c r="D414" s="11">
        <v>144.4</v>
      </c>
    </row>
    <row r="415" spans="1:4" ht="31.5" x14ac:dyDescent="0.25">
      <c r="A415" s="13" t="s">
        <v>77</v>
      </c>
      <c r="B415" s="13" t="s">
        <v>115</v>
      </c>
      <c r="C415" s="6" t="s">
        <v>24</v>
      </c>
      <c r="D415" s="11">
        <v>-19.899999999999999</v>
      </c>
    </row>
    <row r="416" spans="1:4" ht="31.5" x14ac:dyDescent="0.25">
      <c r="A416" s="18">
        <v>161</v>
      </c>
      <c r="B416" s="17"/>
      <c r="C416" s="8" t="s">
        <v>284</v>
      </c>
      <c r="D416" s="10">
        <f>SUM(D417:D417)</f>
        <v>-0.3</v>
      </c>
    </row>
    <row r="417" spans="1:4" ht="97.5" customHeight="1" x14ac:dyDescent="0.25">
      <c r="A417" s="13" t="s">
        <v>83</v>
      </c>
      <c r="B417" s="13" t="s">
        <v>460</v>
      </c>
      <c r="C417" s="6" t="s">
        <v>800</v>
      </c>
      <c r="D417" s="11">
        <v>-0.3</v>
      </c>
    </row>
    <row r="418" spans="1:4" ht="31.5" x14ac:dyDescent="0.25">
      <c r="A418" s="18">
        <v>162</v>
      </c>
      <c r="B418" s="17"/>
      <c r="C418" s="8" t="s">
        <v>285</v>
      </c>
      <c r="D418" s="10">
        <f>SUM(D419:D450)</f>
        <v>76852.500000000029</v>
      </c>
    </row>
    <row r="419" spans="1:4" ht="48" customHeight="1" x14ac:dyDescent="0.25">
      <c r="A419" s="13" t="s">
        <v>84</v>
      </c>
      <c r="B419" s="20" t="s">
        <v>760</v>
      </c>
      <c r="C419" s="19" t="s">
        <v>761</v>
      </c>
      <c r="D419" s="11">
        <v>50</v>
      </c>
    </row>
    <row r="420" spans="1:4" ht="29.25" customHeight="1" x14ac:dyDescent="0.25">
      <c r="A420" s="13" t="s">
        <v>84</v>
      </c>
      <c r="B420" s="20" t="s">
        <v>107</v>
      </c>
      <c r="C420" s="19" t="s">
        <v>12</v>
      </c>
      <c r="D420" s="11">
        <v>678.7</v>
      </c>
    </row>
    <row r="421" spans="1:4" ht="111.75" customHeight="1" x14ac:dyDescent="0.25">
      <c r="A421" s="13" t="s">
        <v>84</v>
      </c>
      <c r="B421" s="20" t="s">
        <v>691</v>
      </c>
      <c r="C421" s="19" t="s">
        <v>692</v>
      </c>
      <c r="D421" s="11">
        <v>4603.7</v>
      </c>
    </row>
    <row r="422" spans="1:4" ht="96.75" customHeight="1" x14ac:dyDescent="0.25">
      <c r="A422" s="13" t="s">
        <v>84</v>
      </c>
      <c r="B422" s="20" t="s">
        <v>377</v>
      </c>
      <c r="C422" s="19" t="s">
        <v>378</v>
      </c>
      <c r="D422" s="11">
        <v>740.6</v>
      </c>
    </row>
    <row r="423" spans="1:4" ht="124.5" customHeight="1" x14ac:dyDescent="0.25">
      <c r="A423" s="13" t="s">
        <v>84</v>
      </c>
      <c r="B423" s="20" t="s">
        <v>379</v>
      </c>
      <c r="C423" s="19" t="s">
        <v>380</v>
      </c>
      <c r="D423" s="11">
        <v>3462.9</v>
      </c>
    </row>
    <row r="424" spans="1:4" ht="131.25" customHeight="1" x14ac:dyDescent="0.25">
      <c r="A424" s="13" t="s">
        <v>84</v>
      </c>
      <c r="B424" s="20" t="s">
        <v>348</v>
      </c>
      <c r="C424" s="19" t="s">
        <v>349</v>
      </c>
      <c r="D424" s="11">
        <v>-3</v>
      </c>
    </row>
    <row r="425" spans="1:4" ht="96" customHeight="1" x14ac:dyDescent="0.25">
      <c r="A425" s="13" t="s">
        <v>84</v>
      </c>
      <c r="B425" s="20" t="s">
        <v>350</v>
      </c>
      <c r="C425" s="19" t="s">
        <v>351</v>
      </c>
      <c r="D425" s="11">
        <v>4155.8</v>
      </c>
    </row>
    <row r="426" spans="1:4" ht="124.5" customHeight="1" x14ac:dyDescent="0.25">
      <c r="A426" s="13" t="s">
        <v>84</v>
      </c>
      <c r="B426" s="20" t="s">
        <v>352</v>
      </c>
      <c r="C426" s="19" t="s">
        <v>353</v>
      </c>
      <c r="D426" s="11">
        <v>-2</v>
      </c>
    </row>
    <row r="427" spans="1:4" ht="114" customHeight="1" x14ac:dyDescent="0.25">
      <c r="A427" s="13" t="s">
        <v>84</v>
      </c>
      <c r="B427" s="20" t="s">
        <v>381</v>
      </c>
      <c r="C427" s="19" t="s">
        <v>382</v>
      </c>
      <c r="D427" s="11">
        <v>1951.8</v>
      </c>
    </row>
    <row r="428" spans="1:4" ht="126" customHeight="1" x14ac:dyDescent="0.25">
      <c r="A428" s="13" t="s">
        <v>84</v>
      </c>
      <c r="B428" s="20" t="s">
        <v>354</v>
      </c>
      <c r="C428" s="19" t="s">
        <v>355</v>
      </c>
      <c r="D428" s="11">
        <v>-6.5</v>
      </c>
    </row>
    <row r="429" spans="1:4" ht="112.5" customHeight="1" x14ac:dyDescent="0.25">
      <c r="A429" s="13" t="s">
        <v>84</v>
      </c>
      <c r="B429" s="20" t="s">
        <v>565</v>
      </c>
      <c r="C429" s="19" t="s">
        <v>566</v>
      </c>
      <c r="D429" s="11">
        <v>71.7</v>
      </c>
    </row>
    <row r="430" spans="1:4" ht="110.25" customHeight="1" x14ac:dyDescent="0.25">
      <c r="A430" s="13" t="s">
        <v>84</v>
      </c>
      <c r="B430" s="20" t="s">
        <v>383</v>
      </c>
      <c r="C430" s="19" t="s">
        <v>384</v>
      </c>
      <c r="D430" s="11">
        <v>13.5</v>
      </c>
    </row>
    <row r="431" spans="1:4" ht="98.25" customHeight="1" x14ac:dyDescent="0.25">
      <c r="A431" s="13" t="s">
        <v>84</v>
      </c>
      <c r="B431" s="20" t="s">
        <v>385</v>
      </c>
      <c r="C431" s="19" t="s">
        <v>386</v>
      </c>
      <c r="D431" s="11">
        <v>79.5</v>
      </c>
    </row>
    <row r="432" spans="1:4" ht="94.5" customHeight="1" x14ac:dyDescent="0.25">
      <c r="A432" s="13" t="s">
        <v>84</v>
      </c>
      <c r="B432" s="20" t="s">
        <v>387</v>
      </c>
      <c r="C432" s="19" t="s">
        <v>801</v>
      </c>
      <c r="D432" s="11">
        <v>317.5</v>
      </c>
    </row>
    <row r="433" spans="1:4" ht="96" customHeight="1" x14ac:dyDescent="0.25">
      <c r="A433" s="13" t="s">
        <v>84</v>
      </c>
      <c r="B433" s="20" t="s">
        <v>358</v>
      </c>
      <c r="C433" s="19" t="s">
        <v>359</v>
      </c>
      <c r="D433" s="11">
        <v>358.2</v>
      </c>
    </row>
    <row r="434" spans="1:4" ht="141.75" customHeight="1" x14ac:dyDescent="0.25">
      <c r="A434" s="13" t="s">
        <v>84</v>
      </c>
      <c r="B434" s="20" t="s">
        <v>360</v>
      </c>
      <c r="C434" s="19" t="s">
        <v>361</v>
      </c>
      <c r="D434" s="11">
        <v>27.7</v>
      </c>
    </row>
    <row r="435" spans="1:4" ht="123.75" customHeight="1" x14ac:dyDescent="0.25">
      <c r="A435" s="13" t="s">
        <v>84</v>
      </c>
      <c r="B435" s="20" t="s">
        <v>362</v>
      </c>
      <c r="C435" s="19" t="s">
        <v>363</v>
      </c>
      <c r="D435" s="11">
        <v>2687.7</v>
      </c>
    </row>
    <row r="436" spans="1:4" ht="168" customHeight="1" x14ac:dyDescent="0.25">
      <c r="A436" s="13" t="s">
        <v>84</v>
      </c>
      <c r="B436" s="20" t="s">
        <v>567</v>
      </c>
      <c r="C436" s="19" t="s">
        <v>568</v>
      </c>
      <c r="D436" s="11">
        <v>1421.9</v>
      </c>
    </row>
    <row r="437" spans="1:4" ht="149.25" customHeight="1" x14ac:dyDescent="0.25">
      <c r="A437" s="13" t="s">
        <v>84</v>
      </c>
      <c r="B437" s="20" t="s">
        <v>477</v>
      </c>
      <c r="C437" s="19" t="s">
        <v>478</v>
      </c>
      <c r="D437" s="11">
        <v>1552.5</v>
      </c>
    </row>
    <row r="438" spans="1:4" ht="111.75" customHeight="1" x14ac:dyDescent="0.25">
      <c r="A438" s="13" t="s">
        <v>84</v>
      </c>
      <c r="B438" s="20" t="s">
        <v>388</v>
      </c>
      <c r="C438" s="19" t="s">
        <v>389</v>
      </c>
      <c r="D438" s="11">
        <v>933.8</v>
      </c>
    </row>
    <row r="439" spans="1:4" ht="114" customHeight="1" x14ac:dyDescent="0.25">
      <c r="A439" s="13" t="s">
        <v>84</v>
      </c>
      <c r="B439" s="20" t="s">
        <v>390</v>
      </c>
      <c r="C439" s="19" t="s">
        <v>391</v>
      </c>
      <c r="D439" s="11">
        <v>931.8</v>
      </c>
    </row>
    <row r="440" spans="1:4" ht="141.75" customHeight="1" x14ac:dyDescent="0.25">
      <c r="A440" s="13" t="s">
        <v>84</v>
      </c>
      <c r="B440" s="20" t="s">
        <v>569</v>
      </c>
      <c r="C440" s="19" t="s">
        <v>659</v>
      </c>
      <c r="D440" s="11">
        <v>35</v>
      </c>
    </row>
    <row r="441" spans="1:4" ht="132.75" customHeight="1" x14ac:dyDescent="0.25">
      <c r="A441" s="13" t="s">
        <v>84</v>
      </c>
      <c r="B441" s="20" t="s">
        <v>364</v>
      </c>
      <c r="C441" s="19" t="s">
        <v>365</v>
      </c>
      <c r="D441" s="11">
        <v>-524.4</v>
      </c>
    </row>
    <row r="442" spans="1:4" ht="96.75" customHeight="1" x14ac:dyDescent="0.25">
      <c r="A442" s="13" t="s">
        <v>84</v>
      </c>
      <c r="B442" s="20" t="s">
        <v>366</v>
      </c>
      <c r="C442" s="19" t="s">
        <v>367</v>
      </c>
      <c r="D442" s="11">
        <v>35823</v>
      </c>
    </row>
    <row r="443" spans="1:4" ht="126.75" customHeight="1" x14ac:dyDescent="0.25">
      <c r="A443" s="13" t="s">
        <v>84</v>
      </c>
      <c r="B443" s="20" t="s">
        <v>570</v>
      </c>
      <c r="C443" s="19" t="s">
        <v>571</v>
      </c>
      <c r="D443" s="11">
        <v>502.6</v>
      </c>
    </row>
    <row r="444" spans="1:4" ht="110.25" customHeight="1" x14ac:dyDescent="0.25">
      <c r="A444" s="13" t="s">
        <v>84</v>
      </c>
      <c r="B444" s="20" t="s">
        <v>368</v>
      </c>
      <c r="C444" s="19" t="s">
        <v>369</v>
      </c>
      <c r="D444" s="11">
        <v>16383.6</v>
      </c>
    </row>
    <row r="445" spans="1:4" ht="94.5" customHeight="1" x14ac:dyDescent="0.25">
      <c r="A445" s="13" t="s">
        <v>84</v>
      </c>
      <c r="B445" s="20" t="s">
        <v>392</v>
      </c>
      <c r="C445" s="6" t="s">
        <v>393</v>
      </c>
      <c r="D445" s="11">
        <v>96.1</v>
      </c>
    </row>
    <row r="446" spans="1:4" ht="81.75" customHeight="1" x14ac:dyDescent="0.25">
      <c r="A446" s="13" t="s">
        <v>84</v>
      </c>
      <c r="B446" s="20" t="s">
        <v>370</v>
      </c>
      <c r="C446" s="6" t="s">
        <v>309</v>
      </c>
      <c r="D446" s="11">
        <v>347.7</v>
      </c>
    </row>
    <row r="447" spans="1:4" ht="111.75" customHeight="1" x14ac:dyDescent="0.25">
      <c r="A447" s="13" t="s">
        <v>84</v>
      </c>
      <c r="B447" s="20" t="s">
        <v>345</v>
      </c>
      <c r="C447" s="6" t="s">
        <v>303</v>
      </c>
      <c r="D447" s="11">
        <v>255.6</v>
      </c>
    </row>
    <row r="448" spans="1:4" ht="94.5" x14ac:dyDescent="0.25">
      <c r="A448" s="13" t="s">
        <v>84</v>
      </c>
      <c r="B448" s="20" t="s">
        <v>371</v>
      </c>
      <c r="C448" s="6" t="s">
        <v>306</v>
      </c>
      <c r="D448" s="11">
        <v>93.8</v>
      </c>
    </row>
    <row r="449" spans="1:4" ht="31.5" x14ac:dyDescent="0.25">
      <c r="A449" s="13" t="s">
        <v>84</v>
      </c>
      <c r="B449" s="20" t="s">
        <v>115</v>
      </c>
      <c r="C449" s="6" t="s">
        <v>24</v>
      </c>
      <c r="D449" s="11">
        <v>-247.4</v>
      </c>
    </row>
    <row r="450" spans="1:4" ht="78.75" customHeight="1" x14ac:dyDescent="0.25">
      <c r="A450" s="13" t="s">
        <v>84</v>
      </c>
      <c r="B450" s="20" t="s">
        <v>654</v>
      </c>
      <c r="C450" s="6" t="s">
        <v>655</v>
      </c>
      <c r="D450" s="11">
        <v>59.1</v>
      </c>
    </row>
    <row r="451" spans="1:4" ht="80.25" customHeight="1" x14ac:dyDescent="0.25">
      <c r="A451" s="18" t="s">
        <v>762</v>
      </c>
      <c r="B451" s="20"/>
      <c r="C451" s="30" t="s">
        <v>797</v>
      </c>
      <c r="D451" s="10">
        <f>D452</f>
        <v>10</v>
      </c>
    </row>
    <row r="452" spans="1:4" ht="34.5" customHeight="1" x14ac:dyDescent="0.25">
      <c r="A452" s="13" t="s">
        <v>762</v>
      </c>
      <c r="B452" s="20" t="s">
        <v>763</v>
      </c>
      <c r="C452" s="6" t="s">
        <v>809</v>
      </c>
      <c r="D452" s="11">
        <v>10</v>
      </c>
    </row>
    <row r="453" spans="1:4" ht="31.5" x14ac:dyDescent="0.25">
      <c r="A453" s="18">
        <v>176</v>
      </c>
      <c r="B453" s="17"/>
      <c r="C453" s="8" t="s">
        <v>286</v>
      </c>
      <c r="D453" s="10">
        <f>SUM(D454:D474)</f>
        <v>16115958.799999999</v>
      </c>
    </row>
    <row r="454" spans="1:4" ht="115.5" customHeight="1" x14ac:dyDescent="0.25">
      <c r="A454" s="13" t="s">
        <v>85</v>
      </c>
      <c r="B454" s="32" t="s">
        <v>201</v>
      </c>
      <c r="C454" s="31" t="s">
        <v>816</v>
      </c>
      <c r="D454" s="33">
        <v>3695.3</v>
      </c>
    </row>
    <row r="455" spans="1:4" ht="96" customHeight="1" x14ac:dyDescent="0.25">
      <c r="A455" s="13" t="s">
        <v>85</v>
      </c>
      <c r="B455" s="32" t="s">
        <v>111</v>
      </c>
      <c r="C455" s="31" t="s">
        <v>53</v>
      </c>
      <c r="D455" s="33">
        <v>879.4</v>
      </c>
    </row>
    <row r="456" spans="1:4" ht="145.5" customHeight="1" x14ac:dyDescent="0.25">
      <c r="A456" s="13" t="s">
        <v>85</v>
      </c>
      <c r="B456" s="32" t="s">
        <v>202</v>
      </c>
      <c r="C456" s="31" t="s">
        <v>86</v>
      </c>
      <c r="D456" s="33">
        <v>114.7</v>
      </c>
    </row>
    <row r="457" spans="1:4" ht="81" customHeight="1" x14ac:dyDescent="0.25">
      <c r="A457" s="13" t="s">
        <v>85</v>
      </c>
      <c r="B457" s="32" t="s">
        <v>203</v>
      </c>
      <c r="C457" s="31" t="s">
        <v>87</v>
      </c>
      <c r="D457" s="33">
        <v>57.2</v>
      </c>
    </row>
    <row r="458" spans="1:4" ht="47.25" customHeight="1" x14ac:dyDescent="0.25">
      <c r="A458" s="13" t="s">
        <v>85</v>
      </c>
      <c r="B458" s="32" t="s">
        <v>112</v>
      </c>
      <c r="C458" s="31" t="s">
        <v>817</v>
      </c>
      <c r="D458" s="33">
        <v>3299.2</v>
      </c>
    </row>
    <row r="459" spans="1:4" ht="31.5" x14ac:dyDescent="0.25">
      <c r="A459" s="13" t="s">
        <v>85</v>
      </c>
      <c r="B459" s="32" t="s">
        <v>107</v>
      </c>
      <c r="C459" s="31" t="s">
        <v>12</v>
      </c>
      <c r="D459" s="33">
        <v>12566.599999999999</v>
      </c>
    </row>
    <row r="460" spans="1:4" ht="114.75" customHeight="1" x14ac:dyDescent="0.25">
      <c r="A460" s="13" t="s">
        <v>85</v>
      </c>
      <c r="B460" s="32" t="s">
        <v>114</v>
      </c>
      <c r="C460" s="31" t="s">
        <v>103</v>
      </c>
      <c r="D460" s="34">
        <v>140.1</v>
      </c>
    </row>
    <row r="461" spans="1:4" ht="50.25" customHeight="1" x14ac:dyDescent="0.25">
      <c r="A461" s="13" t="s">
        <v>85</v>
      </c>
      <c r="B461" s="32" t="s">
        <v>121</v>
      </c>
      <c r="C461" s="31" t="s">
        <v>30</v>
      </c>
      <c r="D461" s="34">
        <v>212.9</v>
      </c>
    </row>
    <row r="462" spans="1:4" ht="144" customHeight="1" x14ac:dyDescent="0.25">
      <c r="A462" s="13" t="s">
        <v>85</v>
      </c>
      <c r="B462" s="32" t="s">
        <v>433</v>
      </c>
      <c r="C462" s="31" t="s">
        <v>665</v>
      </c>
      <c r="D462" s="34">
        <v>250</v>
      </c>
    </row>
    <row r="463" spans="1:4" ht="114" customHeight="1" x14ac:dyDescent="0.25">
      <c r="A463" s="13" t="s">
        <v>85</v>
      </c>
      <c r="B463" s="32" t="s">
        <v>345</v>
      </c>
      <c r="C463" s="31" t="s">
        <v>303</v>
      </c>
      <c r="D463" s="34">
        <v>80617.5</v>
      </c>
    </row>
    <row r="464" spans="1:4" ht="98.25" customHeight="1" x14ac:dyDescent="0.25">
      <c r="A464" s="13" t="s">
        <v>85</v>
      </c>
      <c r="B464" s="32" t="s">
        <v>371</v>
      </c>
      <c r="C464" s="31" t="s">
        <v>306</v>
      </c>
      <c r="D464" s="34">
        <v>-17269.7</v>
      </c>
    </row>
    <row r="465" spans="1:5" ht="81.75" customHeight="1" x14ac:dyDescent="0.25">
      <c r="A465" s="13" t="s">
        <v>85</v>
      </c>
      <c r="B465" s="13" t="s">
        <v>374</v>
      </c>
      <c r="C465" s="31" t="s">
        <v>305</v>
      </c>
      <c r="D465" s="11">
        <v>-125.5</v>
      </c>
    </row>
    <row r="466" spans="1:5" ht="81" customHeight="1" x14ac:dyDescent="0.25">
      <c r="A466" s="13" t="s">
        <v>85</v>
      </c>
      <c r="B466" s="13" t="s">
        <v>572</v>
      </c>
      <c r="C466" s="31" t="s">
        <v>315</v>
      </c>
      <c r="D466" s="34">
        <v>12429.3</v>
      </c>
    </row>
    <row r="467" spans="1:5" ht="33.75" customHeight="1" x14ac:dyDescent="0.25">
      <c r="A467" s="13" t="s">
        <v>85</v>
      </c>
      <c r="B467" s="20" t="s">
        <v>115</v>
      </c>
      <c r="C467" s="31" t="s">
        <v>24</v>
      </c>
      <c r="D467" s="34">
        <v>43.9</v>
      </c>
    </row>
    <row r="468" spans="1:5" ht="50.25" customHeight="1" x14ac:dyDescent="0.25">
      <c r="A468" s="13" t="s">
        <v>85</v>
      </c>
      <c r="B468" s="20" t="s">
        <v>764</v>
      </c>
      <c r="C468" s="6" t="s">
        <v>768</v>
      </c>
      <c r="D468" s="11">
        <v>1655901.1</v>
      </c>
    </row>
    <row r="469" spans="1:5" ht="96.75" customHeight="1" x14ac:dyDescent="0.25">
      <c r="A469" s="13" t="s">
        <v>85</v>
      </c>
      <c r="B469" s="20" t="s">
        <v>204</v>
      </c>
      <c r="C469" s="6" t="s">
        <v>205</v>
      </c>
      <c r="D469" s="11">
        <v>1130.4000000000001</v>
      </c>
    </row>
    <row r="470" spans="1:5" ht="49.5" customHeight="1" x14ac:dyDescent="0.25">
      <c r="A470" s="13" t="s">
        <v>85</v>
      </c>
      <c r="B470" s="20" t="s">
        <v>765</v>
      </c>
      <c r="C470" s="6" t="s">
        <v>769</v>
      </c>
      <c r="D470" s="11">
        <v>10003111.199999999</v>
      </c>
    </row>
    <row r="471" spans="1:5" ht="110.25" x14ac:dyDescent="0.25">
      <c r="A471" s="13" t="s">
        <v>85</v>
      </c>
      <c r="B471" s="20" t="s">
        <v>766</v>
      </c>
      <c r="C471" s="6" t="s">
        <v>770</v>
      </c>
      <c r="D471" s="11">
        <v>259406</v>
      </c>
    </row>
    <row r="472" spans="1:5" ht="80.25" customHeight="1" x14ac:dyDescent="0.25">
      <c r="A472" s="13" t="s">
        <v>85</v>
      </c>
      <c r="B472" s="20" t="s">
        <v>767</v>
      </c>
      <c r="C472" s="6" t="s">
        <v>771</v>
      </c>
      <c r="D472" s="11">
        <v>4078411.3</v>
      </c>
    </row>
    <row r="473" spans="1:5" ht="78.75" x14ac:dyDescent="0.25">
      <c r="A473" s="13" t="s">
        <v>85</v>
      </c>
      <c r="B473" s="20" t="s">
        <v>129</v>
      </c>
      <c r="C473" s="6" t="s">
        <v>18</v>
      </c>
      <c r="D473" s="11">
        <v>24447.9</v>
      </c>
    </row>
    <row r="474" spans="1:5" ht="78.75" x14ac:dyDescent="0.25">
      <c r="A474" s="13" t="s">
        <v>85</v>
      </c>
      <c r="B474" s="20" t="s">
        <v>341</v>
      </c>
      <c r="C474" s="6" t="s">
        <v>573</v>
      </c>
      <c r="D474" s="11">
        <v>-3360</v>
      </c>
    </row>
    <row r="475" spans="1:5" ht="78.75" x14ac:dyDescent="0.25">
      <c r="A475" s="18">
        <v>177</v>
      </c>
      <c r="B475" s="17"/>
      <c r="C475" s="8" t="s">
        <v>287</v>
      </c>
      <c r="D475" s="10">
        <f>SUM(D476)</f>
        <v>-55.4</v>
      </c>
    </row>
    <row r="476" spans="1:5" ht="99" customHeight="1" x14ac:dyDescent="0.25">
      <c r="A476" s="13" t="s">
        <v>88</v>
      </c>
      <c r="B476" s="13" t="s">
        <v>460</v>
      </c>
      <c r="C476" s="31" t="s">
        <v>802</v>
      </c>
      <c r="D476" s="11">
        <v>-55.4</v>
      </c>
    </row>
    <row r="477" spans="1:5" s="4" customFormat="1" ht="31.5" x14ac:dyDescent="0.25">
      <c r="A477" s="18">
        <v>180</v>
      </c>
      <c r="B477" s="17"/>
      <c r="C477" s="8" t="s">
        <v>290</v>
      </c>
      <c r="D477" s="10">
        <f>SUM(D478)</f>
        <v>17.7</v>
      </c>
      <c r="E477" s="5"/>
    </row>
    <row r="478" spans="1:5" ht="114" customHeight="1" x14ac:dyDescent="0.25">
      <c r="A478" s="13" t="s">
        <v>89</v>
      </c>
      <c r="B478" s="13" t="s">
        <v>483</v>
      </c>
      <c r="C478" s="31" t="s">
        <v>604</v>
      </c>
      <c r="D478" s="11">
        <v>17.7</v>
      </c>
    </row>
    <row r="479" spans="1:5" s="4" customFormat="1" ht="31.5" x14ac:dyDescent="0.25">
      <c r="A479" s="18">
        <v>181</v>
      </c>
      <c r="B479" s="17"/>
      <c r="C479" s="8" t="s">
        <v>288</v>
      </c>
      <c r="D479" s="10">
        <f>SUM(D480:D497)</f>
        <v>14626161.5</v>
      </c>
      <c r="E479" s="5"/>
    </row>
    <row r="480" spans="1:5" ht="47.25" customHeight="1" x14ac:dyDescent="0.25">
      <c r="A480" s="13" t="s">
        <v>90</v>
      </c>
      <c r="B480" s="13" t="s">
        <v>574</v>
      </c>
      <c r="C480" s="6" t="s">
        <v>575</v>
      </c>
      <c r="D480" s="11">
        <v>4158796.4</v>
      </c>
    </row>
    <row r="481" spans="1:5" ht="48.75" customHeight="1" x14ac:dyDescent="0.25">
      <c r="A481" s="13" t="s">
        <v>90</v>
      </c>
      <c r="B481" s="13" t="s">
        <v>206</v>
      </c>
      <c r="C481" s="6" t="s">
        <v>91</v>
      </c>
      <c r="D481" s="11">
        <v>94224.3</v>
      </c>
    </row>
    <row r="482" spans="1:5" s="4" customFormat="1" ht="31.5" x14ac:dyDescent="0.25">
      <c r="A482" s="13" t="s">
        <v>90</v>
      </c>
      <c r="B482" s="13" t="s">
        <v>107</v>
      </c>
      <c r="C482" s="6" t="s">
        <v>12</v>
      </c>
      <c r="D482" s="11">
        <v>570</v>
      </c>
      <c r="E482" s="5"/>
    </row>
    <row r="483" spans="1:5" ht="114" customHeight="1" x14ac:dyDescent="0.25">
      <c r="A483" s="13" t="s">
        <v>90</v>
      </c>
      <c r="B483" s="13" t="s">
        <v>345</v>
      </c>
      <c r="C483" s="6" t="s">
        <v>303</v>
      </c>
      <c r="D483" s="11">
        <v>272</v>
      </c>
    </row>
    <row r="484" spans="1:5" ht="97.5" customHeight="1" x14ac:dyDescent="0.25">
      <c r="A484" s="13" t="s">
        <v>90</v>
      </c>
      <c r="B484" s="13" t="s">
        <v>371</v>
      </c>
      <c r="C484" s="6" t="s">
        <v>306</v>
      </c>
      <c r="D484" s="11">
        <v>2025.8</v>
      </c>
    </row>
    <row r="485" spans="1:5" ht="31.5" customHeight="1" x14ac:dyDescent="0.25">
      <c r="A485" s="13" t="s">
        <v>90</v>
      </c>
      <c r="B485" s="13" t="s">
        <v>115</v>
      </c>
      <c r="C485" s="6" t="s">
        <v>24</v>
      </c>
      <c r="D485" s="11">
        <v>-423.7</v>
      </c>
    </row>
    <row r="486" spans="1:5" ht="80.25" customHeight="1" x14ac:dyDescent="0.25">
      <c r="A486" s="13" t="s">
        <v>90</v>
      </c>
      <c r="B486" s="13" t="s">
        <v>654</v>
      </c>
      <c r="C486" s="6" t="s">
        <v>655</v>
      </c>
      <c r="D486" s="11">
        <v>1326.3</v>
      </c>
    </row>
    <row r="487" spans="1:5" ht="33" customHeight="1" x14ac:dyDescent="0.25">
      <c r="A487" s="13" t="s">
        <v>90</v>
      </c>
      <c r="B487" s="13" t="s">
        <v>576</v>
      </c>
      <c r="C487" s="6" t="s">
        <v>92</v>
      </c>
      <c r="D487" s="11">
        <v>6404851.5</v>
      </c>
    </row>
    <row r="488" spans="1:5" ht="63" x14ac:dyDescent="0.25">
      <c r="A488" s="13" t="s">
        <v>90</v>
      </c>
      <c r="B488" s="13" t="s">
        <v>577</v>
      </c>
      <c r="C488" s="6" t="s">
        <v>207</v>
      </c>
      <c r="D488" s="11">
        <v>2318165</v>
      </c>
    </row>
    <row r="489" spans="1:5" ht="63" customHeight="1" x14ac:dyDescent="0.25">
      <c r="A489" s="13" t="s">
        <v>90</v>
      </c>
      <c r="B489" s="13" t="s">
        <v>578</v>
      </c>
      <c r="C489" s="6" t="s">
        <v>579</v>
      </c>
      <c r="D489" s="11">
        <v>382065</v>
      </c>
    </row>
    <row r="490" spans="1:5" ht="65.25" customHeight="1" x14ac:dyDescent="0.25">
      <c r="A490" s="13" t="s">
        <v>90</v>
      </c>
      <c r="B490" s="13" t="s">
        <v>580</v>
      </c>
      <c r="C490" s="6" t="s">
        <v>208</v>
      </c>
      <c r="D490" s="11">
        <v>860452.8</v>
      </c>
    </row>
    <row r="491" spans="1:5" ht="64.5" customHeight="1" x14ac:dyDescent="0.25">
      <c r="A491" s="13" t="s">
        <v>90</v>
      </c>
      <c r="B491" s="13" t="s">
        <v>581</v>
      </c>
      <c r="C491" s="6" t="s">
        <v>582</v>
      </c>
      <c r="D491" s="11">
        <v>76043.5</v>
      </c>
    </row>
    <row r="492" spans="1:5" ht="34.5" customHeight="1" x14ac:dyDescent="0.25">
      <c r="A492" s="13" t="s">
        <v>90</v>
      </c>
      <c r="B492" s="13" t="s">
        <v>583</v>
      </c>
      <c r="C492" s="6" t="s">
        <v>93</v>
      </c>
      <c r="D492" s="11">
        <v>200388.8</v>
      </c>
    </row>
    <row r="493" spans="1:5" ht="80.25" customHeight="1" x14ac:dyDescent="0.25">
      <c r="A493" s="13" t="s">
        <v>90</v>
      </c>
      <c r="B493" s="13" t="s">
        <v>584</v>
      </c>
      <c r="C493" s="6" t="s">
        <v>585</v>
      </c>
      <c r="D493" s="11">
        <v>239.7</v>
      </c>
    </row>
    <row r="494" spans="1:5" ht="80.25" customHeight="1" x14ac:dyDescent="0.25">
      <c r="A494" s="13" t="s">
        <v>90</v>
      </c>
      <c r="B494" s="13" t="s">
        <v>129</v>
      </c>
      <c r="C494" s="6" t="s">
        <v>18</v>
      </c>
      <c r="D494" s="11">
        <v>128759.2</v>
      </c>
    </row>
    <row r="495" spans="1:5" ht="64.5" customHeight="1" x14ac:dyDescent="0.25">
      <c r="A495" s="13" t="s">
        <v>90</v>
      </c>
      <c r="B495" s="13" t="s">
        <v>586</v>
      </c>
      <c r="C495" s="6" t="s">
        <v>587</v>
      </c>
      <c r="D495" s="11">
        <v>-274.2</v>
      </c>
    </row>
    <row r="496" spans="1:5" s="4" customFormat="1" ht="34.5" customHeight="1" x14ac:dyDescent="0.25">
      <c r="A496" s="13" t="s">
        <v>90</v>
      </c>
      <c r="B496" s="13" t="s">
        <v>588</v>
      </c>
      <c r="C496" s="6" t="s">
        <v>209</v>
      </c>
      <c r="D496" s="11">
        <v>-155.5</v>
      </c>
      <c r="E496" s="5"/>
    </row>
    <row r="497" spans="1:5" ht="63" x14ac:dyDescent="0.25">
      <c r="A497" s="13" t="s">
        <v>90</v>
      </c>
      <c r="B497" s="13" t="s">
        <v>432</v>
      </c>
      <c r="C497" s="6" t="s">
        <v>21</v>
      </c>
      <c r="D497" s="11">
        <v>-1165.4000000000001</v>
      </c>
    </row>
    <row r="498" spans="1:5" ht="47.25" x14ac:dyDescent="0.25">
      <c r="A498" s="18">
        <v>182</v>
      </c>
      <c r="B498" s="17"/>
      <c r="C498" s="8" t="s">
        <v>289</v>
      </c>
      <c r="D498" s="10">
        <f>SUM(D499:D548)</f>
        <v>180440501.40000004</v>
      </c>
    </row>
    <row r="499" spans="1:5" ht="63" x14ac:dyDescent="0.25">
      <c r="A499" s="13" t="s">
        <v>94</v>
      </c>
      <c r="B499" s="13" t="s">
        <v>210</v>
      </c>
      <c r="C499" s="6" t="s">
        <v>607</v>
      </c>
      <c r="D499" s="11">
        <v>74080779.099999994</v>
      </c>
    </row>
    <row r="500" spans="1:5" s="4" customFormat="1" ht="47.25" x14ac:dyDescent="0.25">
      <c r="A500" s="13" t="s">
        <v>94</v>
      </c>
      <c r="B500" s="13" t="s">
        <v>211</v>
      </c>
      <c r="C500" s="6" t="s">
        <v>608</v>
      </c>
      <c r="D500" s="11">
        <v>1848146.6</v>
      </c>
      <c r="E500" s="5"/>
    </row>
    <row r="501" spans="1:5" s="4" customFormat="1" ht="63" x14ac:dyDescent="0.25">
      <c r="A501" s="13" t="s">
        <v>94</v>
      </c>
      <c r="B501" s="13" t="s">
        <v>772</v>
      </c>
      <c r="C501" s="6" t="s">
        <v>773</v>
      </c>
      <c r="D501" s="11">
        <v>6.9</v>
      </c>
      <c r="E501" s="5"/>
    </row>
    <row r="502" spans="1:5" ht="82.5" customHeight="1" x14ac:dyDescent="0.25">
      <c r="A502" s="13" t="s">
        <v>94</v>
      </c>
      <c r="B502" s="13" t="s">
        <v>212</v>
      </c>
      <c r="C502" s="6" t="s">
        <v>609</v>
      </c>
      <c r="D502" s="11">
        <v>49285469.899999999</v>
      </c>
    </row>
    <row r="503" spans="1:5" ht="130.5" customHeight="1" x14ac:dyDescent="0.25">
      <c r="A503" s="13" t="s">
        <v>94</v>
      </c>
      <c r="B503" s="13" t="s">
        <v>213</v>
      </c>
      <c r="C503" s="6" t="s">
        <v>610</v>
      </c>
      <c r="D503" s="11">
        <v>98452.2</v>
      </c>
    </row>
    <row r="504" spans="1:5" ht="49.5" customHeight="1" x14ac:dyDescent="0.25">
      <c r="A504" s="13" t="s">
        <v>94</v>
      </c>
      <c r="B504" s="13" t="s">
        <v>214</v>
      </c>
      <c r="C504" s="6" t="s">
        <v>611</v>
      </c>
      <c r="D504" s="11">
        <v>710412</v>
      </c>
    </row>
    <row r="505" spans="1:5" ht="97.5" customHeight="1" x14ac:dyDescent="0.25">
      <c r="A505" s="13" t="s">
        <v>94</v>
      </c>
      <c r="B505" s="13" t="s">
        <v>215</v>
      </c>
      <c r="C505" s="6" t="s">
        <v>612</v>
      </c>
      <c r="D505" s="11">
        <v>1143081.3</v>
      </c>
    </row>
    <row r="506" spans="1:5" ht="110.25" x14ac:dyDescent="0.25">
      <c r="A506" s="13" t="s">
        <v>94</v>
      </c>
      <c r="B506" s="13" t="s">
        <v>216</v>
      </c>
      <c r="C506" s="6" t="s">
        <v>613</v>
      </c>
      <c r="D506" s="11">
        <v>2514.9</v>
      </c>
    </row>
    <row r="507" spans="1:5" ht="47.25" x14ac:dyDescent="0.25">
      <c r="A507" s="13" t="s">
        <v>94</v>
      </c>
      <c r="B507" s="13" t="s">
        <v>589</v>
      </c>
      <c r="C507" s="6" t="s">
        <v>614</v>
      </c>
      <c r="D507" s="11">
        <v>7935836.7999999998</v>
      </c>
    </row>
    <row r="508" spans="1:5" ht="94.5" x14ac:dyDescent="0.25">
      <c r="A508" s="13" t="s">
        <v>94</v>
      </c>
      <c r="B508" s="13" t="s">
        <v>590</v>
      </c>
      <c r="C508" s="6" t="s">
        <v>615</v>
      </c>
      <c r="D508" s="11">
        <v>8747.2999999999993</v>
      </c>
    </row>
    <row r="509" spans="1:5" ht="126" x14ac:dyDescent="0.25">
      <c r="A509" s="13" t="s">
        <v>94</v>
      </c>
      <c r="B509" s="13" t="s">
        <v>774</v>
      </c>
      <c r="C509" s="6" t="s">
        <v>775</v>
      </c>
      <c r="D509" s="11">
        <v>393.7</v>
      </c>
    </row>
    <row r="510" spans="1:5" ht="114.75" customHeight="1" x14ac:dyDescent="0.25">
      <c r="A510" s="13" t="s">
        <v>94</v>
      </c>
      <c r="B510" s="13" t="s">
        <v>776</v>
      </c>
      <c r="C510" s="6" t="s">
        <v>777</v>
      </c>
      <c r="D510" s="11">
        <v>9775.2999999999993</v>
      </c>
    </row>
    <row r="511" spans="1:5" ht="63" x14ac:dyDescent="0.25">
      <c r="A511" s="13" t="s">
        <v>94</v>
      </c>
      <c r="B511" s="13" t="s">
        <v>217</v>
      </c>
      <c r="C511" s="6" t="s">
        <v>616</v>
      </c>
      <c r="D511" s="11">
        <v>191356.2</v>
      </c>
    </row>
    <row r="512" spans="1:5" ht="31.5" x14ac:dyDescent="0.25">
      <c r="A512" s="13" t="s">
        <v>94</v>
      </c>
      <c r="B512" s="13" t="s">
        <v>778</v>
      </c>
      <c r="C512" s="6" t="s">
        <v>779</v>
      </c>
      <c r="D512" s="11">
        <v>5890</v>
      </c>
    </row>
    <row r="513" spans="1:5" ht="31.5" x14ac:dyDescent="0.25">
      <c r="A513" s="13" t="s">
        <v>94</v>
      </c>
      <c r="B513" s="13" t="s">
        <v>218</v>
      </c>
      <c r="C513" s="6" t="s">
        <v>617</v>
      </c>
      <c r="D513" s="11">
        <v>10281881.9</v>
      </c>
    </row>
    <row r="514" spans="1:5" ht="31.5" x14ac:dyDescent="0.25">
      <c r="A514" s="13" t="s">
        <v>94</v>
      </c>
      <c r="B514" s="13" t="s">
        <v>219</v>
      </c>
      <c r="C514" s="6" t="s">
        <v>618</v>
      </c>
      <c r="D514" s="11">
        <v>39479.5</v>
      </c>
    </row>
    <row r="515" spans="1:5" ht="31.5" x14ac:dyDescent="0.25">
      <c r="A515" s="13" t="s">
        <v>94</v>
      </c>
      <c r="B515" s="13" t="s">
        <v>220</v>
      </c>
      <c r="C515" s="6" t="s">
        <v>619</v>
      </c>
      <c r="D515" s="11">
        <v>12067750.5</v>
      </c>
    </row>
    <row r="516" spans="1:5" ht="47.25" x14ac:dyDescent="0.25">
      <c r="A516" s="13" t="s">
        <v>94</v>
      </c>
      <c r="B516" s="20" t="s">
        <v>221</v>
      </c>
      <c r="C516" s="6" t="s">
        <v>620</v>
      </c>
      <c r="D516" s="11">
        <v>-1216.8</v>
      </c>
    </row>
    <row r="517" spans="1:5" ht="78.75" x14ac:dyDescent="0.25">
      <c r="A517" s="13" t="s">
        <v>94</v>
      </c>
      <c r="B517" s="20" t="s">
        <v>222</v>
      </c>
      <c r="C517" s="6" t="s">
        <v>621</v>
      </c>
      <c r="D517" s="11">
        <v>5484639.4000000004</v>
      </c>
    </row>
    <row r="518" spans="1:5" ht="63" x14ac:dyDescent="0.25">
      <c r="A518" s="13" t="s">
        <v>94</v>
      </c>
      <c r="B518" s="20" t="s">
        <v>223</v>
      </c>
      <c r="C518" s="6" t="s">
        <v>622</v>
      </c>
      <c r="D518" s="11">
        <v>-368.8</v>
      </c>
    </row>
    <row r="519" spans="1:5" ht="47.25" x14ac:dyDescent="0.25">
      <c r="A519" s="13" t="s">
        <v>94</v>
      </c>
      <c r="B519" s="20" t="s">
        <v>224</v>
      </c>
      <c r="C519" s="6" t="s">
        <v>623</v>
      </c>
      <c r="D519" s="11">
        <v>-866.2</v>
      </c>
    </row>
    <row r="520" spans="1:5" ht="31.5" x14ac:dyDescent="0.25">
      <c r="A520" s="13" t="s">
        <v>94</v>
      </c>
      <c r="B520" s="20" t="s">
        <v>225</v>
      </c>
      <c r="C520" s="6" t="s">
        <v>624</v>
      </c>
      <c r="D520" s="11">
        <v>1.6</v>
      </c>
    </row>
    <row r="521" spans="1:5" x14ac:dyDescent="0.25">
      <c r="A521" s="13" t="s">
        <v>94</v>
      </c>
      <c r="B521" s="20" t="s">
        <v>591</v>
      </c>
      <c r="C521" s="6" t="s">
        <v>625</v>
      </c>
      <c r="D521" s="11">
        <v>467342.7</v>
      </c>
    </row>
    <row r="522" spans="1:5" s="21" customFormat="1" ht="31.5" x14ac:dyDescent="0.25">
      <c r="A522" s="13" t="s">
        <v>94</v>
      </c>
      <c r="B522" s="20" t="s">
        <v>226</v>
      </c>
      <c r="C522" s="6" t="s">
        <v>626</v>
      </c>
      <c r="D522" s="11">
        <v>11816256.199999999</v>
      </c>
    </row>
    <row r="523" spans="1:5" ht="31.5" x14ac:dyDescent="0.25">
      <c r="A523" s="13" t="s">
        <v>94</v>
      </c>
      <c r="B523" s="20" t="s">
        <v>227</v>
      </c>
      <c r="C523" s="6" t="s">
        <v>627</v>
      </c>
      <c r="D523" s="11">
        <v>234013.7</v>
      </c>
    </row>
    <row r="524" spans="1:5" x14ac:dyDescent="0.25">
      <c r="A524" s="13" t="s">
        <v>94</v>
      </c>
      <c r="B524" s="20" t="s">
        <v>228</v>
      </c>
      <c r="C524" s="6" t="s">
        <v>628</v>
      </c>
      <c r="D524" s="11">
        <v>503152.9</v>
      </c>
      <c r="E524" s="29"/>
    </row>
    <row r="525" spans="1:5" x14ac:dyDescent="0.25">
      <c r="A525" s="13" t="s">
        <v>94</v>
      </c>
      <c r="B525" s="20" t="s">
        <v>229</v>
      </c>
      <c r="C525" s="6" t="s">
        <v>629</v>
      </c>
      <c r="D525" s="11">
        <v>1797158.3</v>
      </c>
    </row>
    <row r="526" spans="1:5" x14ac:dyDescent="0.25">
      <c r="A526" s="13" t="s">
        <v>94</v>
      </c>
      <c r="B526" s="20" t="s">
        <v>230</v>
      </c>
      <c r="C526" s="6" t="s">
        <v>630</v>
      </c>
      <c r="D526" s="11">
        <v>4363.3</v>
      </c>
    </row>
    <row r="527" spans="1:5" ht="31.5" x14ac:dyDescent="0.25">
      <c r="A527" s="13" t="s">
        <v>94</v>
      </c>
      <c r="B527" s="20" t="s">
        <v>231</v>
      </c>
      <c r="C527" s="6" t="s">
        <v>631</v>
      </c>
      <c r="D527" s="11">
        <v>354982.5</v>
      </c>
    </row>
    <row r="528" spans="1:5" ht="157.5" x14ac:dyDescent="0.25">
      <c r="A528" s="13" t="s">
        <v>94</v>
      </c>
      <c r="B528" s="20" t="s">
        <v>232</v>
      </c>
      <c r="C528" s="6" t="s">
        <v>632</v>
      </c>
      <c r="D528" s="11">
        <v>26681</v>
      </c>
    </row>
    <row r="529" spans="1:4" ht="31.5" x14ac:dyDescent="0.25">
      <c r="A529" s="13" t="s">
        <v>94</v>
      </c>
      <c r="B529" s="20" t="s">
        <v>233</v>
      </c>
      <c r="C529" s="6" t="s">
        <v>633</v>
      </c>
      <c r="D529" s="11">
        <v>2035003.9</v>
      </c>
    </row>
    <row r="530" spans="1:4" x14ac:dyDescent="0.25">
      <c r="A530" s="13" t="s">
        <v>94</v>
      </c>
      <c r="B530" s="20" t="s">
        <v>234</v>
      </c>
      <c r="C530" s="6" t="s">
        <v>634</v>
      </c>
      <c r="D530" s="11">
        <v>4331.1000000000004</v>
      </c>
    </row>
    <row r="531" spans="1:4" ht="31.5" x14ac:dyDescent="0.25">
      <c r="A531" s="13" t="s">
        <v>94</v>
      </c>
      <c r="B531" s="20" t="s">
        <v>592</v>
      </c>
      <c r="C531" s="6" t="s">
        <v>635</v>
      </c>
      <c r="D531" s="11">
        <v>10.5</v>
      </c>
    </row>
    <row r="532" spans="1:4" ht="33" customHeight="1" x14ac:dyDescent="0.25">
      <c r="A532" s="13" t="s">
        <v>94</v>
      </c>
      <c r="B532" s="20" t="s">
        <v>235</v>
      </c>
      <c r="C532" s="6" t="s">
        <v>636</v>
      </c>
      <c r="D532" s="11">
        <v>2078.9</v>
      </c>
    </row>
    <row r="533" spans="1:4" ht="47.25" x14ac:dyDescent="0.25">
      <c r="A533" s="13" t="s">
        <v>94</v>
      </c>
      <c r="B533" s="20" t="s">
        <v>236</v>
      </c>
      <c r="C533" s="6" t="s">
        <v>637</v>
      </c>
      <c r="D533" s="11">
        <v>48.8</v>
      </c>
    </row>
    <row r="534" spans="1:4" ht="35.25" customHeight="1" x14ac:dyDescent="0.25">
      <c r="A534" s="13" t="s">
        <v>94</v>
      </c>
      <c r="B534" s="20" t="s">
        <v>237</v>
      </c>
      <c r="C534" s="6" t="s">
        <v>638</v>
      </c>
      <c r="D534" s="11">
        <v>314.89999999999998</v>
      </c>
    </row>
    <row r="535" spans="1:4" ht="47.25" x14ac:dyDescent="0.25">
      <c r="A535" s="13" t="s">
        <v>94</v>
      </c>
      <c r="B535" s="20" t="s">
        <v>238</v>
      </c>
      <c r="C535" s="6" t="s">
        <v>639</v>
      </c>
      <c r="D535" s="11">
        <v>13</v>
      </c>
    </row>
    <row r="536" spans="1:4" ht="47.25" x14ac:dyDescent="0.25">
      <c r="A536" s="13" t="s">
        <v>94</v>
      </c>
      <c r="B536" s="20" t="s">
        <v>239</v>
      </c>
      <c r="C536" s="6" t="s">
        <v>640</v>
      </c>
      <c r="D536" s="11">
        <v>2.1</v>
      </c>
    </row>
    <row r="537" spans="1:4" x14ac:dyDescent="0.25">
      <c r="A537" s="13" t="s">
        <v>94</v>
      </c>
      <c r="B537" s="20" t="s">
        <v>593</v>
      </c>
      <c r="C537" s="6" t="s">
        <v>641</v>
      </c>
      <c r="D537" s="11">
        <v>0.5</v>
      </c>
    </row>
    <row r="538" spans="1:4" ht="81" customHeight="1" x14ac:dyDescent="0.25">
      <c r="A538" s="13" t="s">
        <v>94</v>
      </c>
      <c r="B538" s="20" t="s">
        <v>780</v>
      </c>
      <c r="C538" s="6" t="s">
        <v>781</v>
      </c>
      <c r="D538" s="11">
        <v>0.8</v>
      </c>
    </row>
    <row r="539" spans="1:4" x14ac:dyDescent="0.25">
      <c r="A539" s="13" t="s">
        <v>94</v>
      </c>
      <c r="B539" s="20" t="s">
        <v>240</v>
      </c>
      <c r="C539" s="6" t="s">
        <v>642</v>
      </c>
      <c r="D539" s="11">
        <v>56.8</v>
      </c>
    </row>
    <row r="540" spans="1:4" ht="31.5" x14ac:dyDescent="0.25">
      <c r="A540" s="13" t="s">
        <v>94</v>
      </c>
      <c r="B540" s="20" t="s">
        <v>241</v>
      </c>
      <c r="C540" s="6" t="s">
        <v>643</v>
      </c>
      <c r="D540" s="11">
        <v>168.5</v>
      </c>
    </row>
    <row r="541" spans="1:4" x14ac:dyDescent="0.25">
      <c r="A541" s="13" t="s">
        <v>94</v>
      </c>
      <c r="B541" s="20" t="s">
        <v>242</v>
      </c>
      <c r="C541" s="6" t="s">
        <v>644</v>
      </c>
      <c r="D541" s="11">
        <v>10.7</v>
      </c>
    </row>
    <row r="542" spans="1:4" ht="31.5" x14ac:dyDescent="0.25">
      <c r="A542" s="13" t="s">
        <v>94</v>
      </c>
      <c r="B542" s="20" t="s">
        <v>243</v>
      </c>
      <c r="C542" s="6" t="s">
        <v>645</v>
      </c>
      <c r="D542" s="11">
        <v>-90.5</v>
      </c>
    </row>
    <row r="543" spans="1:4" x14ac:dyDescent="0.25">
      <c r="A543" s="13" t="s">
        <v>94</v>
      </c>
      <c r="B543" s="20" t="s">
        <v>244</v>
      </c>
      <c r="C543" s="6" t="s">
        <v>646</v>
      </c>
      <c r="D543" s="11">
        <v>35.9</v>
      </c>
    </row>
    <row r="544" spans="1:4" ht="31.5" x14ac:dyDescent="0.25">
      <c r="A544" s="13" t="s">
        <v>94</v>
      </c>
      <c r="B544" s="20" t="s">
        <v>245</v>
      </c>
      <c r="C544" s="6" t="s">
        <v>647</v>
      </c>
      <c r="D544" s="11">
        <v>-40.299999999999997</v>
      </c>
    </row>
    <row r="545" spans="1:4" ht="47.25" x14ac:dyDescent="0.25">
      <c r="A545" s="13" t="s">
        <v>94</v>
      </c>
      <c r="B545" s="20" t="s">
        <v>246</v>
      </c>
      <c r="C545" s="6" t="s">
        <v>648</v>
      </c>
      <c r="D545" s="11">
        <v>2294.4</v>
      </c>
    </row>
    <row r="546" spans="1:4" ht="63" x14ac:dyDescent="0.25">
      <c r="A546" s="13" t="s">
        <v>94</v>
      </c>
      <c r="B546" s="20" t="s">
        <v>247</v>
      </c>
      <c r="C546" s="6" t="s">
        <v>649</v>
      </c>
      <c r="D546" s="11">
        <v>135.4</v>
      </c>
    </row>
    <row r="547" spans="1:4" ht="31.5" x14ac:dyDescent="0.25">
      <c r="A547" s="13" t="s">
        <v>94</v>
      </c>
      <c r="B547" s="20" t="s">
        <v>248</v>
      </c>
      <c r="C547" s="6" t="s">
        <v>650</v>
      </c>
      <c r="D547" s="11">
        <v>7.1</v>
      </c>
    </row>
    <row r="548" spans="1:4" ht="78.75" x14ac:dyDescent="0.25">
      <c r="A548" s="13" t="s">
        <v>94</v>
      </c>
      <c r="B548" s="20" t="s">
        <v>374</v>
      </c>
      <c r="C548" s="6" t="s">
        <v>602</v>
      </c>
      <c r="D548" s="11">
        <v>5</v>
      </c>
    </row>
    <row r="549" spans="1:4" ht="31.5" x14ac:dyDescent="0.25">
      <c r="A549" s="18">
        <v>183</v>
      </c>
      <c r="B549" s="17"/>
      <c r="C549" s="8" t="s">
        <v>291</v>
      </c>
      <c r="D549" s="10">
        <f>SUM(D550:D550)</f>
        <v>10.4</v>
      </c>
    </row>
    <row r="550" spans="1:4" ht="31.5" x14ac:dyDescent="0.25">
      <c r="A550" s="13" t="s">
        <v>95</v>
      </c>
      <c r="B550" s="13" t="s">
        <v>107</v>
      </c>
      <c r="C550" s="6" t="s">
        <v>12</v>
      </c>
      <c r="D550" s="11">
        <v>10.4</v>
      </c>
    </row>
    <row r="551" spans="1:4" ht="24.75" customHeight="1" x14ac:dyDescent="0.25">
      <c r="A551" s="18">
        <v>187</v>
      </c>
      <c r="B551" s="17"/>
      <c r="C551" s="8" t="s">
        <v>292</v>
      </c>
      <c r="D551" s="10">
        <f>SUM(D552:D553)</f>
        <v>45.3</v>
      </c>
    </row>
    <row r="552" spans="1:4" ht="112.5" customHeight="1" x14ac:dyDescent="0.25">
      <c r="A552" s="13" t="s">
        <v>96</v>
      </c>
      <c r="B552" s="13" t="s">
        <v>483</v>
      </c>
      <c r="C552" s="31" t="s">
        <v>803</v>
      </c>
      <c r="D552" s="11">
        <v>46.5</v>
      </c>
    </row>
    <row r="553" spans="1:4" ht="81.75" customHeight="1" x14ac:dyDescent="0.25">
      <c r="A553" s="13" t="s">
        <v>96</v>
      </c>
      <c r="B553" s="13" t="s">
        <v>374</v>
      </c>
      <c r="C553" s="31" t="s">
        <v>603</v>
      </c>
      <c r="D553" s="11">
        <v>-1.2</v>
      </c>
    </row>
    <row r="554" spans="1:4" ht="69" customHeight="1" x14ac:dyDescent="0.25">
      <c r="A554" s="18">
        <v>188</v>
      </c>
      <c r="B554" s="17"/>
      <c r="C554" s="8" t="s">
        <v>293</v>
      </c>
      <c r="D554" s="10">
        <f>SUM(D555:D560)</f>
        <v>1810557.8</v>
      </c>
    </row>
    <row r="555" spans="1:4" ht="84" customHeight="1" x14ac:dyDescent="0.25">
      <c r="A555" s="13" t="s">
        <v>97</v>
      </c>
      <c r="B555" s="13" t="s">
        <v>249</v>
      </c>
      <c r="C555" s="6" t="s">
        <v>804</v>
      </c>
      <c r="D555" s="11">
        <v>13787.8</v>
      </c>
    </row>
    <row r="556" spans="1:4" ht="31.5" x14ac:dyDescent="0.25">
      <c r="A556" s="13" t="s">
        <v>97</v>
      </c>
      <c r="B556" s="20" t="s">
        <v>250</v>
      </c>
      <c r="C556" s="6" t="s">
        <v>651</v>
      </c>
      <c r="D556" s="11">
        <v>10981.8</v>
      </c>
    </row>
    <row r="557" spans="1:4" ht="98.25" customHeight="1" x14ac:dyDescent="0.25">
      <c r="A557" s="13" t="s">
        <v>97</v>
      </c>
      <c r="B557" s="20" t="s">
        <v>251</v>
      </c>
      <c r="C557" s="31" t="s">
        <v>805</v>
      </c>
      <c r="D557" s="11">
        <v>7956.5</v>
      </c>
    </row>
    <row r="558" spans="1:4" ht="110.25" x14ac:dyDescent="0.25">
      <c r="A558" s="13" t="s">
        <v>97</v>
      </c>
      <c r="B558" s="20" t="s">
        <v>483</v>
      </c>
      <c r="C558" s="31" t="s">
        <v>803</v>
      </c>
      <c r="D558" s="11">
        <v>1555937.7</v>
      </c>
    </row>
    <row r="559" spans="1:4" ht="94.5" x14ac:dyDescent="0.25">
      <c r="A559" s="13" t="s">
        <v>97</v>
      </c>
      <c r="B559" s="20" t="s">
        <v>387</v>
      </c>
      <c r="C559" s="31" t="s">
        <v>801</v>
      </c>
      <c r="D559" s="11">
        <v>220708.4</v>
      </c>
    </row>
    <row r="560" spans="1:4" ht="82.5" customHeight="1" x14ac:dyDescent="0.25">
      <c r="A560" s="13" t="s">
        <v>97</v>
      </c>
      <c r="B560" s="20" t="s">
        <v>374</v>
      </c>
      <c r="C560" s="31" t="s">
        <v>603</v>
      </c>
      <c r="D560" s="11">
        <v>1185.5999999999999</v>
      </c>
    </row>
    <row r="561" spans="1:5" ht="31.5" x14ac:dyDescent="0.25">
      <c r="A561" s="18">
        <v>194</v>
      </c>
      <c r="B561" s="17"/>
      <c r="C561" s="8" t="s">
        <v>294</v>
      </c>
      <c r="D561" s="10">
        <f>SUM(D562:D570)</f>
        <v>489455.8</v>
      </c>
      <c r="E561" s="28"/>
    </row>
    <row r="562" spans="1:5" ht="110.25" x14ac:dyDescent="0.25">
      <c r="A562" s="13" t="s">
        <v>98</v>
      </c>
      <c r="B562" s="13" t="s">
        <v>107</v>
      </c>
      <c r="C562" s="31" t="s">
        <v>303</v>
      </c>
      <c r="D562" s="11">
        <v>250.9</v>
      </c>
      <c r="E562" s="28"/>
    </row>
    <row r="563" spans="1:5" ht="96" customHeight="1" x14ac:dyDescent="0.25">
      <c r="A563" s="13" t="s">
        <v>98</v>
      </c>
      <c r="B563" s="13" t="s">
        <v>345</v>
      </c>
      <c r="C563" s="31" t="s">
        <v>306</v>
      </c>
      <c r="D563" s="11">
        <v>27631.5</v>
      </c>
    </row>
    <row r="564" spans="1:5" ht="51.75" customHeight="1" x14ac:dyDescent="0.25">
      <c r="A564" s="13" t="s">
        <v>98</v>
      </c>
      <c r="B564" s="13" t="s">
        <v>371</v>
      </c>
      <c r="C564" s="31" t="s">
        <v>785</v>
      </c>
      <c r="D564" s="11">
        <v>41.2</v>
      </c>
    </row>
    <row r="565" spans="1:5" ht="144.75" customHeight="1" x14ac:dyDescent="0.25">
      <c r="A565" s="13" t="s">
        <v>98</v>
      </c>
      <c r="B565" s="13" t="s">
        <v>782</v>
      </c>
      <c r="C565" s="31" t="s">
        <v>595</v>
      </c>
      <c r="D565" s="11">
        <v>3675.5</v>
      </c>
    </row>
    <row r="566" spans="1:5" ht="146.25" customHeight="1" x14ac:dyDescent="0.25">
      <c r="A566" s="13" t="s">
        <v>98</v>
      </c>
      <c r="B566" s="13" t="s">
        <v>594</v>
      </c>
      <c r="C566" s="6" t="s">
        <v>595</v>
      </c>
      <c r="D566" s="11">
        <v>448378.3</v>
      </c>
    </row>
    <row r="567" spans="1:5" ht="78.75" x14ac:dyDescent="0.25">
      <c r="A567" s="13" t="s">
        <v>98</v>
      </c>
      <c r="B567" s="13" t="s">
        <v>783</v>
      </c>
      <c r="C567" s="6" t="s">
        <v>786</v>
      </c>
      <c r="D567" s="11">
        <v>11336.9</v>
      </c>
    </row>
    <row r="568" spans="1:5" ht="47.25" x14ac:dyDescent="0.25">
      <c r="A568" s="13" t="s">
        <v>98</v>
      </c>
      <c r="B568" s="20" t="s">
        <v>126</v>
      </c>
      <c r="C568" s="6" t="s">
        <v>33</v>
      </c>
      <c r="D568" s="11">
        <v>794.2</v>
      </c>
    </row>
    <row r="569" spans="1:5" ht="141.75" x14ac:dyDescent="0.25">
      <c r="A569" s="13" t="s">
        <v>98</v>
      </c>
      <c r="B569" s="20" t="s">
        <v>784</v>
      </c>
      <c r="C569" s="6" t="s">
        <v>787</v>
      </c>
      <c r="D569" s="11">
        <v>-957.9</v>
      </c>
    </row>
    <row r="570" spans="1:5" ht="63" x14ac:dyDescent="0.25">
      <c r="A570" s="13" t="s">
        <v>98</v>
      </c>
      <c r="B570" s="20" t="s">
        <v>432</v>
      </c>
      <c r="C570" s="6" t="s">
        <v>21</v>
      </c>
      <c r="D570" s="11">
        <v>-1694.8</v>
      </c>
    </row>
    <row r="571" spans="1:5" ht="21.75" customHeight="1" x14ac:dyDescent="0.25">
      <c r="A571" s="18">
        <v>197</v>
      </c>
      <c r="B571" s="17"/>
      <c r="C571" s="8" t="s">
        <v>295</v>
      </c>
      <c r="D571" s="10">
        <f>SUM(D572:D581)</f>
        <v>4885.3999999999996</v>
      </c>
    </row>
    <row r="572" spans="1:5" ht="47.25" x14ac:dyDescent="0.25">
      <c r="A572" s="13" t="s">
        <v>99</v>
      </c>
      <c r="B572" s="13" t="s">
        <v>112</v>
      </c>
      <c r="C572" s="31" t="s">
        <v>15</v>
      </c>
      <c r="D572" s="11">
        <v>1359.5</v>
      </c>
    </row>
    <row r="573" spans="1:5" ht="31.5" x14ac:dyDescent="0.25">
      <c r="A573" s="13" t="s">
        <v>99</v>
      </c>
      <c r="B573" s="13" t="s">
        <v>107</v>
      </c>
      <c r="C573" s="6" t="s">
        <v>12</v>
      </c>
      <c r="D573" s="11">
        <v>171.2</v>
      </c>
    </row>
    <row r="574" spans="1:5" ht="129.75" customHeight="1" x14ac:dyDescent="0.25">
      <c r="A574" s="13" t="s">
        <v>99</v>
      </c>
      <c r="B574" s="20" t="s">
        <v>348</v>
      </c>
      <c r="C574" s="31" t="s">
        <v>349</v>
      </c>
      <c r="D574" s="11">
        <v>2498</v>
      </c>
    </row>
    <row r="575" spans="1:5" ht="160.5" customHeight="1" x14ac:dyDescent="0.25">
      <c r="A575" s="13" t="s">
        <v>99</v>
      </c>
      <c r="B575" s="20" t="s">
        <v>567</v>
      </c>
      <c r="C575" s="31" t="s">
        <v>568</v>
      </c>
      <c r="D575" s="11">
        <v>70</v>
      </c>
    </row>
    <row r="576" spans="1:5" ht="256.5" customHeight="1" x14ac:dyDescent="0.25">
      <c r="A576" s="13" t="s">
        <v>99</v>
      </c>
      <c r="B576" s="20" t="s">
        <v>479</v>
      </c>
      <c r="C576" s="31" t="s">
        <v>480</v>
      </c>
      <c r="D576" s="11">
        <v>193</v>
      </c>
    </row>
    <row r="577" spans="1:4" ht="126" customHeight="1" x14ac:dyDescent="0.25">
      <c r="A577" s="13" t="s">
        <v>99</v>
      </c>
      <c r="B577" s="20" t="s">
        <v>364</v>
      </c>
      <c r="C577" s="31" t="s">
        <v>365</v>
      </c>
      <c r="D577" s="11">
        <v>60</v>
      </c>
    </row>
    <row r="578" spans="1:4" ht="110.25" x14ac:dyDescent="0.25">
      <c r="A578" s="13" t="s">
        <v>99</v>
      </c>
      <c r="B578" s="20" t="s">
        <v>368</v>
      </c>
      <c r="C578" s="31" t="s">
        <v>369</v>
      </c>
      <c r="D578" s="11">
        <v>10</v>
      </c>
    </row>
    <row r="579" spans="1:4" ht="110.25" x14ac:dyDescent="0.25">
      <c r="A579" s="13" t="s">
        <v>99</v>
      </c>
      <c r="B579" s="20" t="s">
        <v>345</v>
      </c>
      <c r="C579" s="31" t="s">
        <v>303</v>
      </c>
      <c r="D579" s="11">
        <v>105.8</v>
      </c>
    </row>
    <row r="580" spans="1:4" ht="94.5" x14ac:dyDescent="0.25">
      <c r="A580" s="13" t="s">
        <v>99</v>
      </c>
      <c r="B580" s="20" t="s">
        <v>371</v>
      </c>
      <c r="C580" s="31" t="s">
        <v>306</v>
      </c>
      <c r="D580" s="11">
        <v>177.9</v>
      </c>
    </row>
    <row r="581" spans="1:4" ht="81" customHeight="1" x14ac:dyDescent="0.25">
      <c r="A581" s="13" t="s">
        <v>99</v>
      </c>
      <c r="B581" s="20" t="s">
        <v>374</v>
      </c>
      <c r="C581" s="31" t="s">
        <v>602</v>
      </c>
      <c r="D581" s="11">
        <v>240</v>
      </c>
    </row>
    <row r="582" spans="1:4" ht="47.25" x14ac:dyDescent="0.25">
      <c r="A582" s="18">
        <v>199</v>
      </c>
      <c r="B582" s="17"/>
      <c r="C582" s="8" t="s">
        <v>296</v>
      </c>
      <c r="D582" s="10">
        <f>SUM(D583:D584)</f>
        <v>1.6</v>
      </c>
    </row>
    <row r="583" spans="1:4" ht="31.5" x14ac:dyDescent="0.25">
      <c r="A583" s="13" t="s">
        <v>252</v>
      </c>
      <c r="B583" s="13" t="s">
        <v>107</v>
      </c>
      <c r="C583" s="6" t="s">
        <v>12</v>
      </c>
      <c r="D583" s="11">
        <v>0.7</v>
      </c>
    </row>
    <row r="584" spans="1:4" ht="112.5" customHeight="1" x14ac:dyDescent="0.25">
      <c r="A584" s="13" t="s">
        <v>252</v>
      </c>
      <c r="B584" s="13" t="s">
        <v>345</v>
      </c>
      <c r="C584" s="31" t="s">
        <v>303</v>
      </c>
      <c r="D584" s="11">
        <v>0.9</v>
      </c>
    </row>
    <row r="585" spans="1:4" x14ac:dyDescent="0.25">
      <c r="A585" s="18">
        <v>205</v>
      </c>
      <c r="B585" s="17"/>
      <c r="C585" s="8" t="s">
        <v>297</v>
      </c>
      <c r="D585" s="10">
        <f>SUM(D586:D590)</f>
        <v>4129.3</v>
      </c>
    </row>
    <row r="586" spans="1:4" ht="31.5" x14ac:dyDescent="0.25">
      <c r="A586" s="13" t="s">
        <v>100</v>
      </c>
      <c r="B586" s="13" t="s">
        <v>107</v>
      </c>
      <c r="C586" s="6" t="s">
        <v>12</v>
      </c>
      <c r="D586" s="11">
        <v>12.3</v>
      </c>
    </row>
    <row r="587" spans="1:4" ht="79.5" customHeight="1" x14ac:dyDescent="0.25">
      <c r="A587" s="13" t="s">
        <v>100</v>
      </c>
      <c r="B587" s="13" t="s">
        <v>253</v>
      </c>
      <c r="C587" s="6" t="s">
        <v>101</v>
      </c>
      <c r="D587" s="11">
        <v>4091.7</v>
      </c>
    </row>
    <row r="588" spans="1:4" ht="94.5" x14ac:dyDescent="0.25">
      <c r="A588" s="13" t="s">
        <v>100</v>
      </c>
      <c r="B588" s="13" t="s">
        <v>788</v>
      </c>
      <c r="C588" s="6" t="s">
        <v>790</v>
      </c>
      <c r="D588" s="11">
        <v>22.4</v>
      </c>
    </row>
    <row r="589" spans="1:4" ht="78.75" x14ac:dyDescent="0.25">
      <c r="A589" s="13"/>
      <c r="B589" s="20" t="s">
        <v>129</v>
      </c>
      <c r="C589" s="6" t="s">
        <v>18</v>
      </c>
      <c r="D589" s="11">
        <v>25.3</v>
      </c>
    </row>
    <row r="590" spans="1:4" ht="78.75" x14ac:dyDescent="0.25">
      <c r="A590" s="13" t="s">
        <v>100</v>
      </c>
      <c r="B590" s="20" t="s">
        <v>789</v>
      </c>
      <c r="C590" s="6" t="s">
        <v>791</v>
      </c>
      <c r="D590" s="11">
        <v>-22.4</v>
      </c>
    </row>
    <row r="591" spans="1:4" ht="31.5" x14ac:dyDescent="0.25">
      <c r="A591" s="18">
        <v>210</v>
      </c>
      <c r="B591" s="17"/>
      <c r="C591" s="8" t="s">
        <v>298</v>
      </c>
      <c r="D591" s="10">
        <f>SUM(D592:D606)</f>
        <v>2922168.9000000004</v>
      </c>
    </row>
    <row r="592" spans="1:4" ht="47.25" x14ac:dyDescent="0.25">
      <c r="A592" s="13" t="s">
        <v>102</v>
      </c>
      <c r="B592" s="13" t="s">
        <v>112</v>
      </c>
      <c r="C592" s="6" t="s">
        <v>15</v>
      </c>
      <c r="D592" s="11">
        <v>1869.9</v>
      </c>
    </row>
    <row r="593" spans="1:4" ht="31.5" x14ac:dyDescent="0.25">
      <c r="A593" s="13" t="s">
        <v>102</v>
      </c>
      <c r="B593" s="13" t="s">
        <v>107</v>
      </c>
      <c r="C593" s="6" t="s">
        <v>12</v>
      </c>
      <c r="D593" s="11">
        <v>382.9</v>
      </c>
    </row>
    <row r="594" spans="1:4" ht="113.25" customHeight="1" x14ac:dyDescent="0.25">
      <c r="A594" s="13" t="s">
        <v>102</v>
      </c>
      <c r="B594" s="13" t="s">
        <v>114</v>
      </c>
      <c r="C594" s="31" t="s">
        <v>103</v>
      </c>
      <c r="D594" s="11">
        <v>153.69999999999999</v>
      </c>
    </row>
    <row r="595" spans="1:4" ht="81" customHeight="1" x14ac:dyDescent="0.25">
      <c r="A595" s="13" t="s">
        <v>102</v>
      </c>
      <c r="B595" s="13" t="s">
        <v>370</v>
      </c>
      <c r="C595" s="31" t="s">
        <v>309</v>
      </c>
      <c r="D595" s="11">
        <v>43</v>
      </c>
    </row>
    <row r="596" spans="1:4" ht="115.5" customHeight="1" x14ac:dyDescent="0.25">
      <c r="A596" s="13" t="s">
        <v>102</v>
      </c>
      <c r="B596" s="13" t="s">
        <v>345</v>
      </c>
      <c r="C596" s="31" t="s">
        <v>303</v>
      </c>
      <c r="D596" s="11">
        <v>44.7</v>
      </c>
    </row>
    <row r="597" spans="1:4" ht="49.5" customHeight="1" x14ac:dyDescent="0.25">
      <c r="A597" s="13" t="s">
        <v>102</v>
      </c>
      <c r="B597" s="13" t="s">
        <v>254</v>
      </c>
      <c r="C597" s="6" t="s">
        <v>255</v>
      </c>
      <c r="D597" s="11">
        <v>918885.9</v>
      </c>
    </row>
    <row r="598" spans="1:4" ht="49.5" customHeight="1" x14ac:dyDescent="0.25">
      <c r="A598" s="13" t="s">
        <v>102</v>
      </c>
      <c r="B598" s="13" t="s">
        <v>596</v>
      </c>
      <c r="C598" s="6" t="s">
        <v>597</v>
      </c>
      <c r="D598" s="11">
        <v>18704.2</v>
      </c>
    </row>
    <row r="599" spans="1:4" ht="49.5" customHeight="1" x14ac:dyDescent="0.25">
      <c r="A599" s="13" t="s">
        <v>102</v>
      </c>
      <c r="B599" s="13" t="s">
        <v>256</v>
      </c>
      <c r="C599" s="6" t="s">
        <v>257</v>
      </c>
      <c r="D599" s="11">
        <v>743588.4</v>
      </c>
    </row>
    <row r="600" spans="1:4" ht="78.75" x14ac:dyDescent="0.25">
      <c r="A600" s="13" t="s">
        <v>102</v>
      </c>
      <c r="B600" s="13" t="s">
        <v>342</v>
      </c>
      <c r="C600" s="6" t="s">
        <v>792</v>
      </c>
      <c r="D600" s="11">
        <v>10513.9</v>
      </c>
    </row>
    <row r="601" spans="1:4" ht="114" customHeight="1" x14ac:dyDescent="0.25">
      <c r="A601" s="13" t="s">
        <v>102</v>
      </c>
      <c r="B601" s="13" t="s">
        <v>258</v>
      </c>
      <c r="C601" s="6" t="s">
        <v>793</v>
      </c>
      <c r="D601" s="11">
        <v>1190494.8999999999</v>
      </c>
    </row>
    <row r="602" spans="1:4" ht="81.75" customHeight="1" x14ac:dyDescent="0.25">
      <c r="A602" s="13" t="s">
        <v>102</v>
      </c>
      <c r="B602" s="13" t="s">
        <v>259</v>
      </c>
      <c r="C602" s="6" t="s">
        <v>794</v>
      </c>
      <c r="D602" s="11">
        <v>-1268</v>
      </c>
    </row>
    <row r="603" spans="1:4" ht="48.75" customHeight="1" x14ac:dyDescent="0.25">
      <c r="A603" s="13" t="s">
        <v>102</v>
      </c>
      <c r="B603" s="13" t="s">
        <v>128</v>
      </c>
      <c r="C603" s="6" t="s">
        <v>40</v>
      </c>
      <c r="D603" s="11">
        <v>7422.5</v>
      </c>
    </row>
    <row r="604" spans="1:4" ht="63" customHeight="1" x14ac:dyDescent="0.25">
      <c r="A604" s="13" t="s">
        <v>102</v>
      </c>
      <c r="B604" s="13" t="s">
        <v>260</v>
      </c>
      <c r="C604" s="6" t="s">
        <v>598</v>
      </c>
      <c r="D604" s="11">
        <v>1589.6</v>
      </c>
    </row>
    <row r="605" spans="1:4" ht="78.75" x14ac:dyDescent="0.25">
      <c r="A605" s="13" t="s">
        <v>102</v>
      </c>
      <c r="B605" s="13" t="s">
        <v>129</v>
      </c>
      <c r="C605" s="6" t="s">
        <v>18</v>
      </c>
      <c r="D605" s="11">
        <v>31281.7</v>
      </c>
    </row>
    <row r="606" spans="1:4" ht="47.25" x14ac:dyDescent="0.25">
      <c r="A606" s="13" t="s">
        <v>102</v>
      </c>
      <c r="B606" s="20" t="s">
        <v>261</v>
      </c>
      <c r="C606" s="6" t="s">
        <v>599</v>
      </c>
      <c r="D606" s="11">
        <v>-1538.4</v>
      </c>
    </row>
    <row r="607" spans="1:4" ht="47.25" x14ac:dyDescent="0.25">
      <c r="A607" s="18">
        <v>318</v>
      </c>
      <c r="B607" s="17"/>
      <c r="C607" s="8" t="s">
        <v>299</v>
      </c>
      <c r="D607" s="10">
        <f>SUM(D608:D610)</f>
        <v>373.3</v>
      </c>
    </row>
    <row r="608" spans="1:4" ht="97.5" customHeight="1" x14ac:dyDescent="0.25">
      <c r="A608" s="13" t="s">
        <v>104</v>
      </c>
      <c r="B608" s="13" t="s">
        <v>795</v>
      </c>
      <c r="C608" s="31" t="s">
        <v>806</v>
      </c>
      <c r="D608" s="11">
        <v>249.4</v>
      </c>
    </row>
    <row r="609" spans="1:4" ht="82.5" customHeight="1" x14ac:dyDescent="0.25">
      <c r="A609" s="13" t="s">
        <v>104</v>
      </c>
      <c r="B609" s="13" t="s">
        <v>262</v>
      </c>
      <c r="C609" s="6" t="s">
        <v>652</v>
      </c>
      <c r="D609" s="11">
        <v>119.9</v>
      </c>
    </row>
    <row r="610" spans="1:4" ht="47.25" x14ac:dyDescent="0.25">
      <c r="A610" s="13" t="s">
        <v>104</v>
      </c>
      <c r="B610" s="20" t="s">
        <v>263</v>
      </c>
      <c r="C610" s="6" t="s">
        <v>653</v>
      </c>
      <c r="D610" s="11">
        <v>4</v>
      </c>
    </row>
    <row r="611" spans="1:4" ht="18" customHeight="1" x14ac:dyDescent="0.25">
      <c r="A611" s="18">
        <v>321</v>
      </c>
      <c r="B611" s="17"/>
      <c r="C611" s="8" t="s">
        <v>300</v>
      </c>
      <c r="D611" s="10">
        <f>SUM(D612:D613)</f>
        <v>305044.90000000002</v>
      </c>
    </row>
    <row r="612" spans="1:4" ht="45.75" customHeight="1" x14ac:dyDescent="0.25">
      <c r="A612" s="13" t="s">
        <v>105</v>
      </c>
      <c r="B612" s="13" t="s">
        <v>264</v>
      </c>
      <c r="C612" s="31" t="s">
        <v>807</v>
      </c>
      <c r="D612" s="11">
        <v>305044.5</v>
      </c>
    </row>
    <row r="613" spans="1:4" ht="33.75" customHeight="1" x14ac:dyDescent="0.25">
      <c r="A613" s="13" t="s">
        <v>105</v>
      </c>
      <c r="B613" s="13" t="s">
        <v>265</v>
      </c>
      <c r="C613" s="31" t="s">
        <v>808</v>
      </c>
      <c r="D613" s="11">
        <v>0.4</v>
      </c>
    </row>
    <row r="614" spans="1:4" ht="47.25" x14ac:dyDescent="0.25">
      <c r="A614" s="18">
        <v>322</v>
      </c>
      <c r="B614" s="17"/>
      <c r="C614" s="8" t="s">
        <v>301</v>
      </c>
      <c r="D614" s="10">
        <f>SUM(D615)</f>
        <v>152.5</v>
      </c>
    </row>
    <row r="615" spans="1:4" ht="82.5" customHeight="1" x14ac:dyDescent="0.25">
      <c r="A615" s="13" t="s">
        <v>600</v>
      </c>
      <c r="B615" s="13" t="s">
        <v>374</v>
      </c>
      <c r="C615" s="6" t="s">
        <v>603</v>
      </c>
      <c r="D615" s="11">
        <v>152.5</v>
      </c>
    </row>
    <row r="616" spans="1:4" ht="31.5" x14ac:dyDescent="0.25">
      <c r="A616" s="18">
        <v>415</v>
      </c>
      <c r="B616" s="17"/>
      <c r="C616" s="8" t="s">
        <v>302</v>
      </c>
      <c r="D616" s="10">
        <f>SUM(D617)</f>
        <v>76.8</v>
      </c>
    </row>
    <row r="617" spans="1:4" ht="81" customHeight="1" x14ac:dyDescent="0.25">
      <c r="A617" s="13" t="s">
        <v>106</v>
      </c>
      <c r="B617" s="13" t="s">
        <v>374</v>
      </c>
      <c r="C617" s="6" t="s">
        <v>603</v>
      </c>
      <c r="D617" s="11">
        <v>76.8</v>
      </c>
    </row>
    <row r="618" spans="1:4" ht="79.5" customHeight="1" x14ac:dyDescent="0.25">
      <c r="A618" s="18" t="s">
        <v>343</v>
      </c>
      <c r="B618" s="20"/>
      <c r="C618" s="8" t="s">
        <v>344</v>
      </c>
      <c r="D618" s="10">
        <f>D619</f>
        <v>20</v>
      </c>
    </row>
    <row r="619" spans="1:4" ht="80.25" customHeight="1" x14ac:dyDescent="0.25">
      <c r="A619" s="13" t="s">
        <v>343</v>
      </c>
      <c r="B619" s="20" t="s">
        <v>374</v>
      </c>
      <c r="C619" s="6" t="s">
        <v>603</v>
      </c>
      <c r="D619" s="11">
        <v>20</v>
      </c>
    </row>
    <row r="620" spans="1:4" ht="31.5" x14ac:dyDescent="0.25">
      <c r="A620" s="18" t="s">
        <v>796</v>
      </c>
      <c r="B620" s="20"/>
      <c r="C620" s="8" t="s">
        <v>798</v>
      </c>
      <c r="D620" s="10">
        <f>D621</f>
        <v>4</v>
      </c>
    </row>
    <row r="621" spans="1:4" ht="78.75" x14ac:dyDescent="0.25">
      <c r="A621" s="13" t="s">
        <v>796</v>
      </c>
      <c r="B621" s="20" t="s">
        <v>374</v>
      </c>
      <c r="C621" s="6" t="s">
        <v>603</v>
      </c>
      <c r="D621" s="11">
        <v>4</v>
      </c>
    </row>
    <row r="622" spans="1:4" x14ac:dyDescent="0.25">
      <c r="A622" s="37" t="s">
        <v>818</v>
      </c>
      <c r="B622" s="37"/>
      <c r="C622" s="37"/>
      <c r="D622" s="37"/>
    </row>
  </sheetData>
  <autoFilter ref="A8:D622">
    <filterColumn colId="0" showButton="0"/>
  </autoFilter>
  <sortState ref="A527:D528">
    <sortCondition ref="B527:B528"/>
  </sortState>
  <mergeCells count="9">
    <mergeCell ref="A622:D622"/>
    <mergeCell ref="A8:B8"/>
    <mergeCell ref="C8:C9"/>
    <mergeCell ref="D8:D9"/>
    <mergeCell ref="C1:D1"/>
    <mergeCell ref="C2:D2"/>
    <mergeCell ref="C3:D3"/>
    <mergeCell ref="C4:D4"/>
    <mergeCell ref="A6:D6"/>
  </mergeCells>
  <printOptions horizontalCentered="1"/>
  <pageMargins left="0.70866141732283472" right="0.39370078740157483" top="0.74803149606299213" bottom="0.74803149606299213" header="0.31496062992125984" footer="0.31496062992125984"/>
  <pageSetup paperSize="9" scale="75" fitToHeight="20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прил1</vt:lpstr>
      <vt:lpstr>прил1!Заголовки_для_печати</vt:lpstr>
      <vt:lpstr>прил1!Область_печати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2023-04-28T04:09:05Z</cp:lastPrinted>
  <dcterms:created xsi:type="dcterms:W3CDTF">2018-05-08T09:20:24Z</dcterms:created>
  <dcterms:modified xsi:type="dcterms:W3CDTF">2023-05-02T03:54:24Z</dcterms:modified>
</cp:coreProperties>
</file>